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E:\Desktop\Меню школы 2 четверть осенне-зимнее 24-25\"/>
    </mc:Choice>
  </mc:AlternateContent>
  <xr:revisionPtr revIDLastSave="0" documentId="13_ncr:1_{A68328E9-CBCB-4D0D-B0F3-58A221BB33CC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05" i="1" l="1"/>
  <c r="M105" i="1"/>
  <c r="L105" i="1"/>
  <c r="K105" i="1"/>
  <c r="J105" i="1"/>
  <c r="I105" i="1"/>
  <c r="H105" i="1"/>
  <c r="G105" i="1"/>
  <c r="F105" i="1"/>
  <c r="E105" i="1"/>
  <c r="F92" i="1"/>
  <c r="G92" i="1"/>
  <c r="H92" i="1"/>
  <c r="I92" i="1"/>
  <c r="J92" i="1"/>
  <c r="K92" i="1"/>
  <c r="L92" i="1"/>
  <c r="M92" i="1"/>
  <c r="N92" i="1"/>
  <c r="F81" i="1"/>
  <c r="G81" i="1"/>
  <c r="H81" i="1"/>
  <c r="I81" i="1"/>
  <c r="J81" i="1"/>
  <c r="K81" i="1"/>
  <c r="L81" i="1"/>
  <c r="M81" i="1"/>
  <c r="N81" i="1"/>
  <c r="E71" i="1"/>
  <c r="F71" i="1"/>
  <c r="G71" i="1"/>
  <c r="H71" i="1"/>
  <c r="I71" i="1"/>
  <c r="J71" i="1"/>
  <c r="K71" i="1"/>
  <c r="L71" i="1"/>
  <c r="M71" i="1"/>
  <c r="N71" i="1"/>
  <c r="E30" i="1"/>
  <c r="F30" i="1"/>
  <c r="G30" i="1"/>
  <c r="H30" i="1"/>
  <c r="I30" i="1"/>
  <c r="J30" i="1"/>
  <c r="K30" i="1"/>
  <c r="L30" i="1"/>
  <c r="M30" i="1"/>
  <c r="N30" i="1"/>
  <c r="E21" i="1"/>
  <c r="F21" i="1"/>
  <c r="G21" i="1"/>
  <c r="H21" i="1"/>
  <c r="I21" i="1"/>
  <c r="J21" i="1"/>
  <c r="K21" i="1"/>
  <c r="L21" i="1"/>
  <c r="M21" i="1"/>
  <c r="N21" i="1"/>
  <c r="F11" i="1"/>
  <c r="G11" i="1"/>
  <c r="H11" i="1"/>
  <c r="I11" i="1"/>
  <c r="J11" i="1"/>
  <c r="K11" i="1"/>
  <c r="L11" i="1"/>
  <c r="M11" i="1"/>
  <c r="N11" i="1"/>
  <c r="E50" i="1"/>
  <c r="F50" i="1"/>
  <c r="G50" i="1"/>
  <c r="H50" i="1"/>
  <c r="I50" i="1"/>
  <c r="J50" i="1"/>
  <c r="K50" i="1"/>
  <c r="L50" i="1"/>
  <c r="M50" i="1"/>
  <c r="N50" i="1"/>
  <c r="F40" i="1" l="1"/>
  <c r="G40" i="1"/>
  <c r="H40" i="1"/>
  <c r="I40" i="1"/>
  <c r="J40" i="1"/>
  <c r="K40" i="1"/>
  <c r="L40" i="1"/>
  <c r="M40" i="1"/>
  <c r="N40" i="1"/>
  <c r="F58" i="1" l="1"/>
  <c r="G58" i="1"/>
  <c r="H58" i="1"/>
  <c r="I58" i="1"/>
  <c r="J58" i="1"/>
  <c r="K58" i="1"/>
  <c r="L58" i="1"/>
  <c r="M58" i="1"/>
  <c r="N58" i="1"/>
</calcChain>
</file>

<file path=xl/sharedStrings.xml><?xml version="1.0" encoding="utf-8"?>
<sst xmlns="http://schemas.openxmlformats.org/spreadsheetml/2006/main" count="114" uniqueCount="69">
  <si>
    <t xml:space="preserve">                                                               Первый день- Понедельник</t>
  </si>
  <si>
    <t>Завтрак</t>
  </si>
  <si>
    <t xml:space="preserve"> № рецептуры</t>
  </si>
  <si>
    <t xml:space="preserve"> выход,г</t>
  </si>
  <si>
    <t xml:space="preserve">    Б, г</t>
  </si>
  <si>
    <t xml:space="preserve">  Ж, г</t>
  </si>
  <si>
    <t xml:space="preserve">     У, г</t>
  </si>
  <si>
    <t xml:space="preserve"> Са, мг</t>
  </si>
  <si>
    <t xml:space="preserve">    Fe, мг</t>
  </si>
  <si>
    <t xml:space="preserve">   B1, мг</t>
  </si>
  <si>
    <t xml:space="preserve">   B2, мг</t>
  </si>
  <si>
    <t xml:space="preserve">    C, мг</t>
  </si>
  <si>
    <t xml:space="preserve"> Энерг.цен, ккал</t>
  </si>
  <si>
    <t>Итого</t>
  </si>
  <si>
    <t>Второй день- Вторник</t>
  </si>
  <si>
    <t>Картофельное пюре</t>
  </si>
  <si>
    <t>Котлета мясная</t>
  </si>
  <si>
    <t>пф</t>
  </si>
  <si>
    <t>Сок фруктовый</t>
  </si>
  <si>
    <t>Хлеб йодированный</t>
  </si>
  <si>
    <t>Третий день- Среда</t>
  </si>
  <si>
    <t>Гуляш из мяса птицы</t>
  </si>
  <si>
    <t xml:space="preserve">Макаронные изделия </t>
  </si>
  <si>
    <t>отварные</t>
  </si>
  <si>
    <t>Четвёртый день-Четверг</t>
  </si>
  <si>
    <t>Печенье</t>
  </si>
  <si>
    <t>Чай с сахаром</t>
  </si>
  <si>
    <t>Кислота аскорбиновая</t>
  </si>
  <si>
    <t>Пятый день-Пятница</t>
  </si>
  <si>
    <t>Рыба, припущенная в молоке</t>
  </si>
  <si>
    <t>Шестой день- Понедельник</t>
  </si>
  <si>
    <t>Макароны отварные с сыром</t>
  </si>
  <si>
    <t>Бутерброд с колбасой</t>
  </si>
  <si>
    <t>Седьмой день- Вторник</t>
  </si>
  <si>
    <t>Жаркое по- домашнему</t>
  </si>
  <si>
    <t>Восьмой день- Среда</t>
  </si>
  <si>
    <t>Плов из мяса говядины</t>
  </si>
  <si>
    <t>Девятый день - Четверг</t>
  </si>
  <si>
    <t>Сосиски отварные</t>
  </si>
  <si>
    <t>Гарнир сложный(картофельн</t>
  </si>
  <si>
    <t>пюре,капуста тушёная)</t>
  </si>
  <si>
    <t>Десятый день- пятница</t>
  </si>
  <si>
    <t>Каша молочная"Дружба" с</t>
  </si>
  <si>
    <t>маслом сливочным</t>
  </si>
  <si>
    <t>Бутерброд с маслом и</t>
  </si>
  <si>
    <t>повидлом</t>
  </si>
  <si>
    <t>20\5\15</t>
  </si>
  <si>
    <t>Меню разработано на основании рекомендаций Сборника технологических нормативов рецептур</t>
  </si>
  <si>
    <t xml:space="preserve">блюд и кулинарных изделий для ДОУ Пермской государственной медицинской академии </t>
  </si>
  <si>
    <t>Уральского Регионального Центра Питания (2008)</t>
  </si>
  <si>
    <t>Сборник рецептур на продукцию для питания детей ДОУ, под редакцией Могильного М.П.</t>
  </si>
  <si>
    <t>и Тутельяна В.А. (Москва 2016г)</t>
  </si>
  <si>
    <t>Меню составила технолог Тараненко А.Ю.</t>
  </si>
  <si>
    <t>Компот из сухофруктов</t>
  </si>
  <si>
    <t xml:space="preserve"> </t>
  </si>
  <si>
    <t>160/20</t>
  </si>
  <si>
    <t>Чай с сахаром и лимоном</t>
  </si>
  <si>
    <t xml:space="preserve">    200/7</t>
  </si>
  <si>
    <t>100/80</t>
  </si>
  <si>
    <t xml:space="preserve">    200/5</t>
  </si>
  <si>
    <t>Хлеб ржаной</t>
  </si>
  <si>
    <t>Пудинг из творога с рисом с</t>
  </si>
  <si>
    <t>молоком сгущённым</t>
  </si>
  <si>
    <t>150/20</t>
  </si>
  <si>
    <t>20/20</t>
  </si>
  <si>
    <t>Икра свекольная</t>
  </si>
  <si>
    <t>Лук репчатый порционный</t>
  </si>
  <si>
    <t>Гуляш из говядины</t>
  </si>
  <si>
    <t>Гречневая каша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</si>
</sst>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2" fontId="2" fillId="0" borderId="0" xfId="0" applyNumberFormat="1" applyFont="1"/>
    <xf numFmtId="2" fontId="1" fillId="0" borderId="0" xfId="0" applyNumberFormat="1" applyFont="1"/>
    <xf numFmtId="2" fontId="2" fillId="2" borderId="0" xfId="0" applyNumberFormat="1" applyFont="1" applyFill="1"/>
    <xf numFmtId="2" fontId="3" fillId="0" borderId="0" xfId="0" applyNumberFormat="1" applyFont="1"/>
    <xf numFmtId="0" fontId="3" fillId="0" borderId="0" xfId="0" applyFont="1" applyAlignment="1">
      <alignment wrapText="1"/>
    </xf>
    <xf numFmtId="0" fontId="3" fillId="0" borderId="0" xfId="0" applyFont="1" applyAlignment="1">
      <alignment horizontal="left"/>
    </xf>
    <xf numFmtId="14" fontId="2" fillId="0" borderId="0" xfId="0" applyNumberFormat="1" applyFont="1"/>
    <xf numFmtId="0" fontId="2" fillId="0" borderId="0" xfId="0" applyFont="1" applyAlignment="1">
      <alignment horizontal="right"/>
    </xf>
    <xf numFmtId="1" fontId="2" fillId="0" borderId="0" xfId="0" applyNumberFormat="1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R113"/>
  <sheetViews>
    <sheetView tabSelected="1" workbookViewId="0">
      <selection activeCell="Q106" sqref="Q106"/>
    </sheetView>
  </sheetViews>
  <sheetFormatPr defaultRowHeight="15" x14ac:dyDescent="0.25"/>
  <cols>
    <col min="3" max="3" width="11.7109375" customWidth="1"/>
    <col min="4" max="4" width="5.28515625" customWidth="1"/>
  </cols>
  <sheetData>
    <row r="2" spans="1:16" x14ac:dyDescent="0.25">
      <c r="A2" s="1" t="s">
        <v>0</v>
      </c>
      <c r="D2" s="1"/>
      <c r="E2" s="1"/>
      <c r="F2" s="1"/>
    </row>
    <row r="4" spans="1:16" ht="30.75" customHeight="1" x14ac:dyDescent="0.25">
      <c r="A4" s="3" t="s">
        <v>1</v>
      </c>
      <c r="B4" s="2"/>
      <c r="C4" s="2"/>
      <c r="D4" s="8" t="s">
        <v>2</v>
      </c>
      <c r="E4" s="3" t="s">
        <v>3</v>
      </c>
      <c r="F4" s="3" t="s">
        <v>4</v>
      </c>
      <c r="G4" s="3" t="s">
        <v>5</v>
      </c>
      <c r="H4" s="3" t="s">
        <v>6</v>
      </c>
      <c r="I4" s="3" t="s">
        <v>7</v>
      </c>
      <c r="J4" s="9" t="s">
        <v>8</v>
      </c>
      <c r="K4" s="9" t="s">
        <v>9</v>
      </c>
      <c r="L4" s="3" t="s">
        <v>10</v>
      </c>
      <c r="M4" s="3" t="s">
        <v>11</v>
      </c>
      <c r="N4" s="8" t="s">
        <v>12</v>
      </c>
    </row>
    <row r="5" spans="1:16" ht="15.75" x14ac:dyDescent="0.25">
      <c r="A5" s="2" t="s">
        <v>42</v>
      </c>
      <c r="B5" s="2"/>
      <c r="C5" s="2"/>
      <c r="D5" s="2">
        <v>102</v>
      </c>
      <c r="E5" s="2" t="s">
        <v>59</v>
      </c>
      <c r="F5" s="4">
        <v>5</v>
      </c>
      <c r="G5" s="4">
        <v>6.3</v>
      </c>
      <c r="H5" s="4">
        <v>26.53</v>
      </c>
      <c r="I5" s="4">
        <v>25.4</v>
      </c>
      <c r="J5" s="4">
        <v>2.84</v>
      </c>
      <c r="K5" s="4">
        <v>0.14000000000000001</v>
      </c>
      <c r="L5" s="4">
        <v>0.05</v>
      </c>
      <c r="M5" s="4"/>
      <c r="N5" s="4">
        <v>225</v>
      </c>
    </row>
    <row r="6" spans="1:16" ht="15.75" x14ac:dyDescent="0.25">
      <c r="A6" s="2" t="s">
        <v>43</v>
      </c>
      <c r="B6" s="2"/>
      <c r="C6" s="2"/>
      <c r="D6" s="2"/>
      <c r="E6" s="2"/>
      <c r="F6" s="4"/>
      <c r="G6" s="4"/>
      <c r="H6" s="4"/>
      <c r="I6" s="4"/>
      <c r="J6" s="4"/>
      <c r="K6" s="4"/>
      <c r="L6" s="4"/>
      <c r="M6" s="4"/>
      <c r="N6" s="4"/>
    </row>
    <row r="7" spans="1:16" ht="15.75" x14ac:dyDescent="0.25">
      <c r="A7" s="2" t="s">
        <v>44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</row>
    <row r="8" spans="1:16" ht="15.75" x14ac:dyDescent="0.25">
      <c r="A8" s="2" t="s">
        <v>45</v>
      </c>
      <c r="B8" s="2"/>
      <c r="C8" s="2"/>
      <c r="D8" s="2">
        <v>382</v>
      </c>
      <c r="E8" s="10" t="s">
        <v>46</v>
      </c>
      <c r="F8" s="6">
        <v>2.58</v>
      </c>
      <c r="G8" s="6">
        <v>4.0999999999999996</v>
      </c>
      <c r="H8" s="6">
        <v>28.6</v>
      </c>
      <c r="I8" s="6">
        <v>11.3</v>
      </c>
      <c r="J8" s="6">
        <v>0.9</v>
      </c>
      <c r="K8" s="6">
        <v>0.05</v>
      </c>
      <c r="L8" s="6">
        <v>0.03</v>
      </c>
      <c r="M8" s="6">
        <v>0.1</v>
      </c>
      <c r="N8" s="6">
        <v>161.69999999999999</v>
      </c>
    </row>
    <row r="9" spans="1:16" ht="15.75" x14ac:dyDescent="0.25">
      <c r="A9" s="2" t="s">
        <v>26</v>
      </c>
      <c r="B9" s="2"/>
      <c r="C9" s="2"/>
      <c r="D9" s="2">
        <v>299</v>
      </c>
      <c r="E9" s="2">
        <v>200</v>
      </c>
      <c r="F9" s="4">
        <v>0.05</v>
      </c>
      <c r="G9" s="4">
        <v>0.02</v>
      </c>
      <c r="H9" s="4">
        <v>9.32</v>
      </c>
      <c r="I9" s="4">
        <v>10.6</v>
      </c>
      <c r="J9" s="4">
        <v>0.3</v>
      </c>
      <c r="K9" s="4"/>
      <c r="L9" s="4">
        <v>3.0000000000000001E-3</v>
      </c>
      <c r="M9" s="4">
        <v>0.03</v>
      </c>
      <c r="N9" s="4">
        <v>37.299999999999997</v>
      </c>
    </row>
    <row r="10" spans="1:16" ht="15.75" x14ac:dyDescent="0.25">
      <c r="A10" s="2" t="s">
        <v>27</v>
      </c>
      <c r="B10" s="2"/>
      <c r="C10" s="2"/>
      <c r="D10" s="2"/>
      <c r="E10" s="2">
        <v>2.5000000000000001E-2</v>
      </c>
      <c r="F10" s="4"/>
      <c r="G10" s="4"/>
      <c r="H10" s="4"/>
      <c r="I10" s="4"/>
      <c r="J10" s="4"/>
      <c r="K10" s="4"/>
      <c r="L10" s="4"/>
      <c r="M10" s="4">
        <v>25</v>
      </c>
      <c r="N10" s="4"/>
      <c r="P10" t="s">
        <v>54</v>
      </c>
    </row>
    <row r="11" spans="1:16" ht="15.75" x14ac:dyDescent="0.25">
      <c r="A11" s="3" t="s">
        <v>13</v>
      </c>
      <c r="E11" s="5">
        <v>445</v>
      </c>
      <c r="F11" s="5">
        <f t="shared" ref="F11:M11" si="0">F5+F6+F7+F8+F9+F10</f>
        <v>7.63</v>
      </c>
      <c r="G11" s="5">
        <f t="shared" si="0"/>
        <v>10.419999999999998</v>
      </c>
      <c r="H11" s="5">
        <f t="shared" si="0"/>
        <v>64.45</v>
      </c>
      <c r="I11" s="5">
        <f t="shared" si="0"/>
        <v>47.300000000000004</v>
      </c>
      <c r="J11" s="5">
        <f t="shared" si="0"/>
        <v>4.04</v>
      </c>
      <c r="K11" s="5">
        <f t="shared" si="0"/>
        <v>0.19</v>
      </c>
      <c r="L11" s="5">
        <f t="shared" si="0"/>
        <v>8.3000000000000004E-2</v>
      </c>
      <c r="M11" s="5">
        <f t="shared" si="0"/>
        <v>25.13</v>
      </c>
      <c r="N11" s="5">
        <f>N5+N6+N7+N8+N9+N10</f>
        <v>424</v>
      </c>
    </row>
    <row r="12" spans="1:16" x14ac:dyDescent="0.25">
      <c r="E12" s="1" t="s">
        <v>14</v>
      </c>
    </row>
    <row r="13" spans="1:16" x14ac:dyDescent="0.25">
      <c r="A13" s="1" t="s">
        <v>1</v>
      </c>
    </row>
    <row r="14" spans="1:16" ht="15.75" x14ac:dyDescent="0.25">
      <c r="A14" s="2" t="s">
        <v>65</v>
      </c>
      <c r="B14" s="2"/>
      <c r="C14" s="2"/>
      <c r="D14" s="2">
        <v>233</v>
      </c>
      <c r="E14" s="2">
        <v>30</v>
      </c>
      <c r="F14" s="4">
        <v>0.7</v>
      </c>
      <c r="G14" s="4">
        <v>1.37</v>
      </c>
      <c r="H14" s="4">
        <v>3.7</v>
      </c>
      <c r="I14" s="4">
        <v>11.47</v>
      </c>
      <c r="J14" s="4">
        <v>0.53</v>
      </c>
      <c r="K14" s="4">
        <v>0.01</v>
      </c>
      <c r="L14" s="4">
        <v>0.01</v>
      </c>
      <c r="M14" s="4">
        <v>2.02</v>
      </c>
      <c r="N14" s="4">
        <v>35.85</v>
      </c>
    </row>
    <row r="15" spans="1:16" x14ac:dyDescent="0.25">
      <c r="A15" t="s">
        <v>15</v>
      </c>
      <c r="D15">
        <v>241</v>
      </c>
      <c r="E15">
        <v>180</v>
      </c>
      <c r="F15">
        <v>3.8</v>
      </c>
      <c r="G15">
        <v>7.3</v>
      </c>
      <c r="H15">
        <v>28</v>
      </c>
      <c r="I15">
        <v>44.28</v>
      </c>
      <c r="J15">
        <v>1.2</v>
      </c>
      <c r="K15">
        <v>0.17</v>
      </c>
      <c r="L15">
        <v>0.13</v>
      </c>
      <c r="M15">
        <v>21.8</v>
      </c>
      <c r="N15">
        <v>192.6</v>
      </c>
    </row>
    <row r="16" spans="1:16" x14ac:dyDescent="0.25">
      <c r="A16" t="s">
        <v>16</v>
      </c>
      <c r="D16" t="s">
        <v>17</v>
      </c>
      <c r="E16">
        <v>100</v>
      </c>
      <c r="F16">
        <v>8.86</v>
      </c>
      <c r="G16">
        <v>26.16</v>
      </c>
      <c r="H16">
        <v>12.83</v>
      </c>
      <c r="I16">
        <v>34.5</v>
      </c>
      <c r="J16">
        <v>1.31</v>
      </c>
      <c r="K16">
        <v>0.36</v>
      </c>
      <c r="L16">
        <v>0.11</v>
      </c>
      <c r="M16">
        <v>0.12</v>
      </c>
      <c r="N16">
        <v>285</v>
      </c>
    </row>
    <row r="17" spans="1:15" x14ac:dyDescent="0.25">
      <c r="A17" t="s">
        <v>53</v>
      </c>
      <c r="D17">
        <v>283</v>
      </c>
      <c r="E17">
        <v>200</v>
      </c>
      <c r="F17">
        <v>0.44</v>
      </c>
      <c r="G17">
        <v>0.02</v>
      </c>
      <c r="H17">
        <v>27.8</v>
      </c>
      <c r="I17">
        <v>31.8</v>
      </c>
      <c r="J17">
        <v>1.25</v>
      </c>
      <c r="K17">
        <v>0</v>
      </c>
      <c r="L17">
        <v>0.01</v>
      </c>
      <c r="M17">
        <v>0.4</v>
      </c>
      <c r="N17">
        <v>113</v>
      </c>
    </row>
    <row r="18" spans="1:15" x14ac:dyDescent="0.25">
      <c r="A18" t="s">
        <v>27</v>
      </c>
      <c r="E18">
        <v>2.5000000000000001E-2</v>
      </c>
      <c r="M18">
        <v>25</v>
      </c>
    </row>
    <row r="19" spans="1:15" x14ac:dyDescent="0.25">
      <c r="A19" t="s">
        <v>19</v>
      </c>
      <c r="E19">
        <v>25</v>
      </c>
      <c r="F19">
        <v>1.19</v>
      </c>
      <c r="G19">
        <v>1.02</v>
      </c>
      <c r="H19">
        <v>11.88</v>
      </c>
      <c r="I19">
        <v>31.25</v>
      </c>
      <c r="J19">
        <v>0.9</v>
      </c>
      <c r="K19">
        <v>0.1</v>
      </c>
      <c r="L19">
        <v>0.06</v>
      </c>
      <c r="M19">
        <v>0.05</v>
      </c>
      <c r="N19">
        <v>64.150000000000006</v>
      </c>
      <c r="O19" t="s">
        <v>54</v>
      </c>
    </row>
    <row r="20" spans="1:15" ht="15.75" x14ac:dyDescent="0.25">
      <c r="A20" s="2" t="s">
        <v>60</v>
      </c>
      <c r="B20" s="2"/>
      <c r="C20" s="2"/>
      <c r="D20" s="2"/>
      <c r="E20" s="2">
        <v>10</v>
      </c>
      <c r="F20" s="4">
        <v>0.85</v>
      </c>
      <c r="G20" s="4">
        <v>0.33</v>
      </c>
      <c r="H20" s="4">
        <v>4.25</v>
      </c>
      <c r="I20" s="4">
        <v>0.7</v>
      </c>
      <c r="J20" s="4">
        <v>0.3</v>
      </c>
      <c r="K20" s="4">
        <v>0.04</v>
      </c>
      <c r="L20" s="4">
        <v>0.03</v>
      </c>
      <c r="M20" s="4">
        <v>0.04</v>
      </c>
      <c r="N20" s="4">
        <v>25.4</v>
      </c>
    </row>
    <row r="21" spans="1:15" x14ac:dyDescent="0.25">
      <c r="A21" s="1" t="s">
        <v>13</v>
      </c>
      <c r="E21" s="5">
        <f t="shared" ref="E21:M21" si="1">E14+E15+E16+E17+E18+E19+E20</f>
        <v>545.02499999999998</v>
      </c>
      <c r="F21" s="5">
        <f t="shared" si="1"/>
        <v>15.839999999999998</v>
      </c>
      <c r="G21" s="5">
        <f t="shared" si="1"/>
        <v>36.200000000000003</v>
      </c>
      <c r="H21" s="5">
        <f t="shared" si="1"/>
        <v>88.46</v>
      </c>
      <c r="I21" s="5">
        <f t="shared" si="1"/>
        <v>154</v>
      </c>
      <c r="J21" s="5">
        <f t="shared" si="1"/>
        <v>5.49</v>
      </c>
      <c r="K21" s="5">
        <f t="shared" si="1"/>
        <v>0.68</v>
      </c>
      <c r="L21" s="5">
        <f t="shared" si="1"/>
        <v>0.35</v>
      </c>
      <c r="M21" s="5">
        <f t="shared" si="1"/>
        <v>49.43</v>
      </c>
      <c r="N21" s="5">
        <f>N14+N15+N16+N17+N18+N19+N20</f>
        <v>716</v>
      </c>
    </row>
    <row r="23" spans="1:15" x14ac:dyDescent="0.25">
      <c r="A23" s="1" t="s">
        <v>1</v>
      </c>
      <c r="E23" s="1" t="s">
        <v>20</v>
      </c>
    </row>
    <row r="24" spans="1:15" ht="15.75" x14ac:dyDescent="0.25">
      <c r="A24" s="2" t="s">
        <v>66</v>
      </c>
      <c r="B24" s="2"/>
      <c r="C24" s="2"/>
      <c r="D24" s="2"/>
      <c r="E24" s="2">
        <v>10</v>
      </c>
      <c r="F24" s="4">
        <v>0.16500000000000001</v>
      </c>
      <c r="G24" s="4">
        <v>0.03</v>
      </c>
      <c r="H24" s="4">
        <v>0.69</v>
      </c>
      <c r="I24" s="4">
        <v>72.900000000000006</v>
      </c>
      <c r="J24" s="4">
        <v>0.18</v>
      </c>
      <c r="K24" s="4">
        <v>1.2E-2</v>
      </c>
      <c r="L24" s="4">
        <v>8.9999999999999993E-3</v>
      </c>
      <c r="M24" s="4">
        <v>1</v>
      </c>
      <c r="N24" s="4">
        <v>4.0999999999999996</v>
      </c>
    </row>
    <row r="25" spans="1:15" x14ac:dyDescent="0.25">
      <c r="A25" t="s">
        <v>21</v>
      </c>
      <c r="D25">
        <v>180</v>
      </c>
      <c r="E25">
        <v>100</v>
      </c>
      <c r="F25">
        <v>18.059999999999999</v>
      </c>
      <c r="G25">
        <v>20.2</v>
      </c>
      <c r="H25">
        <v>5.6</v>
      </c>
      <c r="I25">
        <v>24.34</v>
      </c>
      <c r="J25">
        <v>0.96</v>
      </c>
      <c r="K25">
        <v>0.04</v>
      </c>
      <c r="L25">
        <v>0.09</v>
      </c>
      <c r="M25">
        <v>0.5</v>
      </c>
      <c r="N25">
        <v>276.27999999999997</v>
      </c>
    </row>
    <row r="26" spans="1:15" x14ac:dyDescent="0.25">
      <c r="A26" t="s">
        <v>22</v>
      </c>
    </row>
    <row r="27" spans="1:15" x14ac:dyDescent="0.25">
      <c r="A27" t="s">
        <v>23</v>
      </c>
      <c r="D27">
        <v>227</v>
      </c>
      <c r="E27">
        <v>180</v>
      </c>
      <c r="F27">
        <v>6.62</v>
      </c>
      <c r="G27">
        <v>6.63</v>
      </c>
      <c r="H27">
        <v>44.16</v>
      </c>
      <c r="I27">
        <v>6.1</v>
      </c>
      <c r="J27">
        <v>1.4</v>
      </c>
      <c r="K27">
        <v>0.08</v>
      </c>
      <c r="L27">
        <v>0.03</v>
      </c>
      <c r="M27">
        <v>0</v>
      </c>
      <c r="N27">
        <v>277.44</v>
      </c>
    </row>
    <row r="28" spans="1:15" ht="15.75" x14ac:dyDescent="0.25">
      <c r="A28" s="2" t="s">
        <v>18</v>
      </c>
      <c r="B28" s="2"/>
      <c r="C28" s="2"/>
      <c r="D28" s="2">
        <v>293</v>
      </c>
      <c r="E28" s="2">
        <v>200</v>
      </c>
      <c r="F28" s="4">
        <v>1</v>
      </c>
      <c r="G28" s="4">
        <v>0</v>
      </c>
      <c r="H28" s="4">
        <v>20.2</v>
      </c>
      <c r="I28" s="4">
        <v>12.6</v>
      </c>
      <c r="J28" s="4">
        <v>2.52</v>
      </c>
      <c r="K28" s="4">
        <v>0.02</v>
      </c>
      <c r="L28" s="4">
        <v>0.02</v>
      </c>
      <c r="M28" s="4">
        <v>3.6</v>
      </c>
      <c r="N28" s="4">
        <v>76</v>
      </c>
    </row>
    <row r="29" spans="1:15" ht="15.75" x14ac:dyDescent="0.25">
      <c r="A29" s="2" t="s">
        <v>19</v>
      </c>
      <c r="B29" s="2"/>
      <c r="C29" s="2"/>
      <c r="D29" s="2"/>
      <c r="E29" s="2">
        <v>25</v>
      </c>
      <c r="F29" s="4">
        <v>1.19</v>
      </c>
      <c r="G29" s="4">
        <v>1.02</v>
      </c>
      <c r="H29" s="4">
        <v>11.88</v>
      </c>
      <c r="I29" s="4">
        <v>31.25</v>
      </c>
      <c r="J29" s="4">
        <v>0.9</v>
      </c>
      <c r="K29" s="4">
        <v>0.1</v>
      </c>
      <c r="L29" s="4">
        <v>6.3E-2</v>
      </c>
      <c r="M29" s="4">
        <v>0.05</v>
      </c>
      <c r="N29" s="4">
        <v>64.150000000000006</v>
      </c>
    </row>
    <row r="30" spans="1:15" ht="15.75" x14ac:dyDescent="0.25">
      <c r="A30" s="3" t="s">
        <v>13</v>
      </c>
      <c r="B30" s="2"/>
      <c r="C30" s="2"/>
      <c r="D30" s="2"/>
      <c r="E30" s="7">
        <f t="shared" ref="E30:M30" si="2">E24+E25+E26+E27+E28+E29</f>
        <v>515</v>
      </c>
      <c r="F30" s="7">
        <f t="shared" si="2"/>
        <v>27.035</v>
      </c>
      <c r="G30" s="7">
        <f t="shared" si="2"/>
        <v>27.88</v>
      </c>
      <c r="H30" s="7">
        <f t="shared" si="2"/>
        <v>82.529999999999987</v>
      </c>
      <c r="I30" s="7">
        <f t="shared" si="2"/>
        <v>147.19</v>
      </c>
      <c r="J30" s="7">
        <f t="shared" si="2"/>
        <v>5.9600000000000009</v>
      </c>
      <c r="K30" s="7">
        <f t="shared" si="2"/>
        <v>0.252</v>
      </c>
      <c r="L30" s="7">
        <f t="shared" si="2"/>
        <v>0.21199999999999999</v>
      </c>
      <c r="M30" s="7">
        <f t="shared" si="2"/>
        <v>5.1499999999999995</v>
      </c>
      <c r="N30" s="7">
        <f>N24+N25+N26+N27+N28+N29</f>
        <v>697.96999999999991</v>
      </c>
    </row>
    <row r="33" spans="1:14" ht="15.75" x14ac:dyDescent="0.25">
      <c r="A33" s="2"/>
      <c r="B33" s="2"/>
      <c r="C33" s="2"/>
      <c r="D33" s="2"/>
      <c r="E33" s="3" t="s">
        <v>24</v>
      </c>
      <c r="F33" s="4"/>
      <c r="G33" s="4"/>
      <c r="H33" s="7"/>
      <c r="I33" s="4"/>
      <c r="J33" s="4"/>
      <c r="K33" s="4"/>
      <c r="L33" s="4"/>
      <c r="M33" s="4"/>
      <c r="N33" s="4"/>
    </row>
    <row r="34" spans="1:14" ht="15.75" x14ac:dyDescent="0.25">
      <c r="A34" s="3" t="s">
        <v>1</v>
      </c>
      <c r="B34" s="2"/>
      <c r="C34" s="2"/>
      <c r="D34" s="2"/>
      <c r="E34" s="2"/>
      <c r="F34" s="4"/>
      <c r="G34" s="4"/>
      <c r="H34" s="4"/>
      <c r="I34" s="4"/>
      <c r="J34" s="4"/>
      <c r="K34" s="4"/>
      <c r="L34" s="4"/>
      <c r="M34" s="4"/>
      <c r="N34" s="4"/>
    </row>
    <row r="35" spans="1:14" ht="15.75" x14ac:dyDescent="0.25">
      <c r="A35" s="2" t="s">
        <v>61</v>
      </c>
      <c r="B35" s="2"/>
      <c r="C35" s="2"/>
      <c r="D35" s="2"/>
    </row>
    <row r="36" spans="1:14" ht="15.75" x14ac:dyDescent="0.25">
      <c r="A36" s="2" t="s">
        <v>62</v>
      </c>
      <c r="B36" s="2"/>
      <c r="C36" s="2"/>
      <c r="D36" s="2">
        <v>141</v>
      </c>
      <c r="E36" s="2" t="s">
        <v>63</v>
      </c>
      <c r="F36" s="4">
        <v>30.75</v>
      </c>
      <c r="G36" s="4">
        <v>21.13</v>
      </c>
      <c r="H36" s="4">
        <v>30.02</v>
      </c>
      <c r="I36" s="4">
        <v>257.8</v>
      </c>
      <c r="J36" s="4">
        <v>1.2150000000000001</v>
      </c>
      <c r="K36" s="4">
        <v>0.09</v>
      </c>
      <c r="L36" s="4">
        <v>0.45</v>
      </c>
      <c r="M36" s="4">
        <v>0.43</v>
      </c>
      <c r="N36" s="4">
        <v>432.25</v>
      </c>
    </row>
    <row r="37" spans="1:14" ht="15.75" x14ac:dyDescent="0.25">
      <c r="A37" s="2" t="s">
        <v>25</v>
      </c>
      <c r="B37" s="2"/>
      <c r="C37" s="2"/>
      <c r="D37" s="2"/>
      <c r="E37" s="2">
        <v>30</v>
      </c>
      <c r="F37" s="6">
        <v>2.85</v>
      </c>
      <c r="G37" s="6">
        <v>2.85</v>
      </c>
      <c r="H37" s="6">
        <v>21.6</v>
      </c>
      <c r="I37" s="6">
        <v>8.1999999999999993</v>
      </c>
      <c r="J37" s="6">
        <v>0.37</v>
      </c>
      <c r="K37" s="6">
        <v>0.03</v>
      </c>
      <c r="L37" s="6">
        <v>0.03</v>
      </c>
      <c r="M37" s="6">
        <v>0.01</v>
      </c>
      <c r="N37" s="6">
        <v>135</v>
      </c>
    </row>
    <row r="38" spans="1:14" ht="15.75" x14ac:dyDescent="0.25">
      <c r="A38" s="2" t="s">
        <v>26</v>
      </c>
      <c r="B38" s="2"/>
      <c r="C38" s="2"/>
      <c r="D38" s="2">
        <v>299</v>
      </c>
      <c r="E38" s="2">
        <v>200</v>
      </c>
      <c r="F38" s="4">
        <v>0.05</v>
      </c>
      <c r="G38" s="4">
        <v>0.02</v>
      </c>
      <c r="H38" s="4">
        <v>9.32</v>
      </c>
      <c r="I38" s="4">
        <v>8</v>
      </c>
      <c r="J38" s="4">
        <v>0.19</v>
      </c>
      <c r="K38" s="4">
        <v>0</v>
      </c>
      <c r="L38" s="4">
        <v>0.02</v>
      </c>
      <c r="M38" s="4">
        <v>0.02</v>
      </c>
      <c r="N38" s="4">
        <v>37.299999999999997</v>
      </c>
    </row>
    <row r="39" spans="1:14" ht="15.75" x14ac:dyDescent="0.25">
      <c r="A39" s="2" t="s">
        <v>27</v>
      </c>
      <c r="B39" s="2"/>
      <c r="C39" s="2"/>
      <c r="D39" s="2"/>
      <c r="E39" s="2">
        <v>2.5000000000000001E-2</v>
      </c>
      <c r="F39" s="4"/>
      <c r="G39" s="4"/>
      <c r="H39" s="4"/>
      <c r="I39" s="4"/>
      <c r="J39" s="4"/>
      <c r="K39" s="4"/>
      <c r="L39" s="4"/>
      <c r="M39" s="4">
        <v>25</v>
      </c>
      <c r="N39" s="4"/>
    </row>
    <row r="40" spans="1:14" ht="15.75" x14ac:dyDescent="0.25">
      <c r="A40" s="3" t="s">
        <v>13</v>
      </c>
      <c r="B40" s="2"/>
      <c r="C40" s="2"/>
      <c r="D40" s="2"/>
      <c r="E40" s="7">
        <v>400.03</v>
      </c>
      <c r="F40" s="7">
        <f t="shared" ref="F40:N40" si="3">F36+F37+F38+F39</f>
        <v>33.65</v>
      </c>
      <c r="G40" s="7">
        <f t="shared" si="3"/>
        <v>24</v>
      </c>
      <c r="H40" s="7">
        <f t="shared" si="3"/>
        <v>60.940000000000005</v>
      </c>
      <c r="I40" s="7">
        <f t="shared" si="3"/>
        <v>274</v>
      </c>
      <c r="J40" s="7">
        <f t="shared" si="3"/>
        <v>1.7749999999999999</v>
      </c>
      <c r="K40" s="7">
        <f t="shared" si="3"/>
        <v>0.12</v>
      </c>
      <c r="L40" s="7">
        <f t="shared" si="3"/>
        <v>0.5</v>
      </c>
      <c r="M40" s="7">
        <f t="shared" si="3"/>
        <v>25.46</v>
      </c>
      <c r="N40" s="7">
        <f t="shared" si="3"/>
        <v>604.54999999999995</v>
      </c>
    </row>
    <row r="42" spans="1:14" x14ac:dyDescent="0.25">
      <c r="E42" s="1" t="s">
        <v>28</v>
      </c>
    </row>
    <row r="43" spans="1:14" x14ac:dyDescent="0.25">
      <c r="A43" s="1" t="s">
        <v>1</v>
      </c>
    </row>
    <row r="44" spans="1:14" x14ac:dyDescent="0.25">
      <c r="A44" t="s">
        <v>29</v>
      </c>
      <c r="D44">
        <v>165</v>
      </c>
      <c r="E44">
        <v>100</v>
      </c>
      <c r="F44">
        <v>9.33</v>
      </c>
      <c r="G44">
        <v>2.78</v>
      </c>
      <c r="H44">
        <v>4.7699999999999996</v>
      </c>
      <c r="I44">
        <v>39.4</v>
      </c>
      <c r="J44">
        <v>0.52</v>
      </c>
      <c r="K44">
        <v>7.0000000000000007E-2</v>
      </c>
      <c r="L44">
        <v>0.08</v>
      </c>
      <c r="M44">
        <v>0.56999999999999995</v>
      </c>
      <c r="N44">
        <v>118.75</v>
      </c>
    </row>
    <row r="45" spans="1:14" x14ac:dyDescent="0.25">
      <c r="A45" t="s">
        <v>15</v>
      </c>
      <c r="D45">
        <v>241</v>
      </c>
      <c r="E45">
        <v>180</v>
      </c>
      <c r="F45">
        <v>3.8</v>
      </c>
      <c r="G45">
        <v>7.3</v>
      </c>
      <c r="H45">
        <v>28</v>
      </c>
      <c r="I45">
        <v>44.28</v>
      </c>
      <c r="J45">
        <v>1.2</v>
      </c>
      <c r="K45">
        <v>0.17</v>
      </c>
      <c r="L45">
        <v>0.13</v>
      </c>
      <c r="M45">
        <v>21.8</v>
      </c>
      <c r="N45">
        <v>192.6</v>
      </c>
    </row>
    <row r="46" spans="1:14" ht="15.75" x14ac:dyDescent="0.25">
      <c r="A46" s="2" t="s">
        <v>26</v>
      </c>
      <c r="B46" s="2"/>
      <c r="C46" s="2"/>
      <c r="D46" s="2">
        <v>299</v>
      </c>
      <c r="E46" s="2">
        <v>200</v>
      </c>
      <c r="F46" s="4">
        <v>0.05</v>
      </c>
      <c r="G46" s="4">
        <v>0.02</v>
      </c>
      <c r="H46" s="4">
        <v>9.32</v>
      </c>
      <c r="I46" s="4">
        <v>8</v>
      </c>
      <c r="J46" s="4">
        <v>0.19</v>
      </c>
      <c r="K46" s="4">
        <v>0</v>
      </c>
      <c r="L46" s="4">
        <v>0.02</v>
      </c>
      <c r="M46" s="4">
        <v>0.02</v>
      </c>
      <c r="N46" s="4">
        <v>37.299999999999997</v>
      </c>
    </row>
    <row r="47" spans="1:14" ht="15.75" x14ac:dyDescent="0.25">
      <c r="A47" s="2" t="s">
        <v>27</v>
      </c>
      <c r="B47" s="2"/>
      <c r="C47" s="2"/>
      <c r="D47" s="2"/>
      <c r="E47" s="2">
        <v>2.5000000000000001E-2</v>
      </c>
      <c r="F47" s="4"/>
      <c r="G47" s="4"/>
      <c r="H47" s="4"/>
      <c r="I47" s="4"/>
      <c r="J47" s="4"/>
      <c r="K47" s="4"/>
      <c r="L47" s="4"/>
      <c r="M47" s="4">
        <v>25</v>
      </c>
      <c r="N47" s="4"/>
    </row>
    <row r="48" spans="1:14" x14ac:dyDescent="0.25">
      <c r="A48" t="s">
        <v>19</v>
      </c>
      <c r="E48">
        <v>25</v>
      </c>
      <c r="F48">
        <v>1.19</v>
      </c>
      <c r="G48">
        <v>1.02</v>
      </c>
      <c r="H48">
        <v>11.88</v>
      </c>
      <c r="I48">
        <v>31.25</v>
      </c>
      <c r="J48">
        <v>0.9</v>
      </c>
      <c r="K48">
        <v>0.1</v>
      </c>
      <c r="L48">
        <v>0.06</v>
      </c>
      <c r="M48">
        <v>0.05</v>
      </c>
      <c r="N48">
        <v>64.150000000000006</v>
      </c>
    </row>
    <row r="49" spans="1:14" ht="15.75" x14ac:dyDescent="0.25">
      <c r="A49" s="2" t="s">
        <v>60</v>
      </c>
      <c r="B49" s="2"/>
      <c r="C49" s="2"/>
      <c r="D49" s="2"/>
      <c r="E49" s="2">
        <v>10</v>
      </c>
      <c r="F49" s="4">
        <v>0.85</v>
      </c>
      <c r="G49" s="4">
        <v>0.33</v>
      </c>
      <c r="H49" s="4">
        <v>4.25</v>
      </c>
      <c r="I49" s="4">
        <v>0.7</v>
      </c>
      <c r="J49" s="4">
        <v>0.3</v>
      </c>
      <c r="K49" s="4">
        <v>0.04</v>
      </c>
      <c r="L49" s="4">
        <v>0.03</v>
      </c>
      <c r="M49" s="4">
        <v>0.04</v>
      </c>
      <c r="N49" s="4">
        <v>25.4</v>
      </c>
    </row>
    <row r="50" spans="1:14" x14ac:dyDescent="0.25">
      <c r="A50" s="1" t="s">
        <v>13</v>
      </c>
      <c r="E50" s="5">
        <f t="shared" ref="E50:M50" si="4">E44+E45+E46+E47+E48+E49</f>
        <v>515.02499999999998</v>
      </c>
      <c r="F50" s="5">
        <f t="shared" si="4"/>
        <v>15.219999999999999</v>
      </c>
      <c r="G50" s="5">
        <f t="shared" si="4"/>
        <v>11.45</v>
      </c>
      <c r="H50" s="5">
        <f t="shared" si="4"/>
        <v>58.22</v>
      </c>
      <c r="I50" s="5">
        <f t="shared" si="4"/>
        <v>123.63000000000001</v>
      </c>
      <c r="J50" s="5">
        <f t="shared" si="4"/>
        <v>3.11</v>
      </c>
      <c r="K50" s="5">
        <f t="shared" si="4"/>
        <v>0.38</v>
      </c>
      <c r="L50" s="5">
        <f t="shared" si="4"/>
        <v>0.32000000000000006</v>
      </c>
      <c r="M50" s="5">
        <f t="shared" si="4"/>
        <v>47.48</v>
      </c>
      <c r="N50" s="5">
        <f>N44+N45+N46+N47+N48+N49</f>
        <v>438.20000000000005</v>
      </c>
    </row>
    <row r="52" spans="1:14" x14ac:dyDescent="0.25">
      <c r="E52" s="1" t="s">
        <v>30</v>
      </c>
    </row>
    <row r="53" spans="1:14" x14ac:dyDescent="0.25">
      <c r="A53" s="1" t="s">
        <v>1</v>
      </c>
    </row>
    <row r="54" spans="1:14" x14ac:dyDescent="0.25">
      <c r="A54" t="s">
        <v>31</v>
      </c>
      <c r="D54">
        <v>124</v>
      </c>
      <c r="E54" t="s">
        <v>55</v>
      </c>
      <c r="F54">
        <v>6.12</v>
      </c>
      <c r="G54">
        <v>9.5399999999999991</v>
      </c>
      <c r="H54">
        <v>33.659999999999997</v>
      </c>
      <c r="I54">
        <v>20.05</v>
      </c>
      <c r="J54">
        <v>0.63</v>
      </c>
      <c r="K54">
        <v>0.04</v>
      </c>
      <c r="L54">
        <v>0.05</v>
      </c>
      <c r="M54">
        <v>0.55000000000000004</v>
      </c>
      <c r="N54">
        <v>262.8</v>
      </c>
    </row>
    <row r="55" spans="1:14" x14ac:dyDescent="0.25">
      <c r="A55" t="s">
        <v>32</v>
      </c>
      <c r="D55">
        <v>265</v>
      </c>
      <c r="E55" t="s">
        <v>64</v>
      </c>
      <c r="F55">
        <v>0.7</v>
      </c>
      <c r="G55">
        <v>2.52</v>
      </c>
      <c r="H55">
        <v>4.82</v>
      </c>
      <c r="I55">
        <v>9.52</v>
      </c>
      <c r="J55">
        <v>0.28000000000000003</v>
      </c>
      <c r="K55">
        <v>0.02</v>
      </c>
      <c r="L55">
        <v>0.02</v>
      </c>
      <c r="M55">
        <v>1.42</v>
      </c>
      <c r="N55">
        <v>44.7</v>
      </c>
    </row>
    <row r="56" spans="1:14" x14ac:dyDescent="0.25">
      <c r="A56" t="s">
        <v>26</v>
      </c>
      <c r="D56">
        <v>299</v>
      </c>
      <c r="E56">
        <v>200</v>
      </c>
      <c r="F56">
        <v>0.05</v>
      </c>
      <c r="G56">
        <v>0.02</v>
      </c>
      <c r="H56">
        <v>9.32</v>
      </c>
      <c r="I56">
        <v>8</v>
      </c>
      <c r="J56">
        <v>0.19</v>
      </c>
      <c r="K56">
        <v>0</v>
      </c>
      <c r="L56">
        <v>0.02</v>
      </c>
      <c r="M56">
        <v>0.02</v>
      </c>
      <c r="N56">
        <v>37.299999999999997</v>
      </c>
    </row>
    <row r="57" spans="1:14" x14ac:dyDescent="0.25">
      <c r="A57" t="s">
        <v>27</v>
      </c>
      <c r="E57">
        <v>2.5000000000000001E-2</v>
      </c>
      <c r="M57">
        <v>25</v>
      </c>
    </row>
    <row r="58" spans="1:14" x14ac:dyDescent="0.25">
      <c r="A58" s="1" t="s">
        <v>13</v>
      </c>
      <c r="E58" s="1">
        <v>420.03</v>
      </c>
      <c r="F58" s="1">
        <f t="shared" ref="F58:M58" si="5">F54+F55+F56+F57</f>
        <v>6.87</v>
      </c>
      <c r="G58" s="1">
        <f t="shared" si="5"/>
        <v>12.079999999999998</v>
      </c>
      <c r="H58" s="1">
        <f t="shared" si="5"/>
        <v>47.8</v>
      </c>
      <c r="I58" s="1">
        <f t="shared" si="5"/>
        <v>37.57</v>
      </c>
      <c r="J58" s="1">
        <f t="shared" si="5"/>
        <v>1.1000000000000001</v>
      </c>
      <c r="K58" s="1">
        <f t="shared" si="5"/>
        <v>0.06</v>
      </c>
      <c r="L58" s="1">
        <f t="shared" si="5"/>
        <v>9.0000000000000011E-2</v>
      </c>
      <c r="M58" s="1">
        <f t="shared" si="5"/>
        <v>26.99</v>
      </c>
      <c r="N58" s="1">
        <f>N54+N55+N56+N57</f>
        <v>344.8</v>
      </c>
    </row>
    <row r="63" spans="1:14" x14ac:dyDescent="0.25">
      <c r="E63" s="1" t="s">
        <v>33</v>
      </c>
    </row>
    <row r="65" spans="1:14" x14ac:dyDescent="0.25">
      <c r="A65" s="1" t="s">
        <v>1</v>
      </c>
    </row>
    <row r="66" spans="1:14" ht="15.75" x14ac:dyDescent="0.25">
      <c r="A66" s="2" t="s">
        <v>66</v>
      </c>
      <c r="B66" s="2"/>
      <c r="C66" s="2"/>
      <c r="D66" s="2"/>
      <c r="E66" s="2">
        <v>10</v>
      </c>
      <c r="F66" s="4">
        <v>0.16500000000000001</v>
      </c>
      <c r="G66" s="4">
        <v>0.03</v>
      </c>
      <c r="H66" s="4">
        <v>0.69</v>
      </c>
      <c r="I66" s="4">
        <v>72.900000000000006</v>
      </c>
      <c r="J66" s="4">
        <v>0.18</v>
      </c>
      <c r="K66" s="4">
        <v>1.2E-2</v>
      </c>
      <c r="L66" s="4">
        <v>8.9999999999999993E-3</v>
      </c>
      <c r="M66" s="4">
        <v>1</v>
      </c>
      <c r="N66" s="4">
        <v>4.0999999999999996</v>
      </c>
    </row>
    <row r="67" spans="1:14" x14ac:dyDescent="0.25">
      <c r="A67" t="s">
        <v>34</v>
      </c>
      <c r="D67">
        <v>181</v>
      </c>
      <c r="E67">
        <v>200</v>
      </c>
      <c r="F67">
        <v>28.8</v>
      </c>
      <c r="G67">
        <v>7.4</v>
      </c>
      <c r="H67">
        <v>25.6</v>
      </c>
      <c r="I67">
        <v>33.18</v>
      </c>
      <c r="J67">
        <v>4.2</v>
      </c>
      <c r="K67">
        <v>0.3</v>
      </c>
      <c r="L67">
        <v>0.4</v>
      </c>
      <c r="M67">
        <v>10</v>
      </c>
      <c r="N67">
        <v>283.7</v>
      </c>
    </row>
    <row r="68" spans="1:14" x14ac:dyDescent="0.25">
      <c r="A68" t="s">
        <v>19</v>
      </c>
      <c r="E68">
        <v>25</v>
      </c>
      <c r="F68">
        <v>1.19</v>
      </c>
      <c r="G68">
        <v>1.02</v>
      </c>
      <c r="H68">
        <v>11.88</v>
      </c>
      <c r="I68">
        <v>31.25</v>
      </c>
      <c r="J68">
        <v>0.9</v>
      </c>
      <c r="K68">
        <v>0.1</v>
      </c>
      <c r="L68">
        <v>0.06</v>
      </c>
      <c r="M68">
        <v>0.05</v>
      </c>
      <c r="N68">
        <v>64.150000000000006</v>
      </c>
    </row>
    <row r="69" spans="1:14" ht="15.75" x14ac:dyDescent="0.25">
      <c r="A69" s="2" t="s">
        <v>60</v>
      </c>
      <c r="B69" s="2"/>
      <c r="C69" s="2"/>
      <c r="D69" s="2"/>
      <c r="E69" s="2">
        <v>10</v>
      </c>
      <c r="F69" s="4">
        <v>0.85</v>
      </c>
      <c r="G69" s="4">
        <v>0.33</v>
      </c>
      <c r="H69" s="4">
        <v>4.25</v>
      </c>
      <c r="I69" s="4">
        <v>0.7</v>
      </c>
      <c r="J69" s="4">
        <v>0.3</v>
      </c>
      <c r="K69" s="4">
        <v>0.04</v>
      </c>
      <c r="L69" s="4">
        <v>0.03</v>
      </c>
      <c r="M69" s="4">
        <v>0.04</v>
      </c>
      <c r="N69" s="4">
        <v>25.4</v>
      </c>
    </row>
    <row r="70" spans="1:14" x14ac:dyDescent="0.25">
      <c r="A70" t="s">
        <v>18</v>
      </c>
      <c r="D70">
        <v>293</v>
      </c>
      <c r="E70">
        <v>200</v>
      </c>
      <c r="F70">
        <v>1</v>
      </c>
      <c r="G70">
        <v>0</v>
      </c>
      <c r="H70">
        <v>20.2</v>
      </c>
      <c r="I70">
        <v>12.6</v>
      </c>
      <c r="J70">
        <v>2.52</v>
      </c>
      <c r="K70">
        <v>0.02</v>
      </c>
      <c r="L70">
        <v>0.02</v>
      </c>
      <c r="M70">
        <v>3.6</v>
      </c>
      <c r="N70">
        <v>76</v>
      </c>
    </row>
    <row r="71" spans="1:14" x14ac:dyDescent="0.25">
      <c r="A71" s="1" t="s">
        <v>13</v>
      </c>
      <c r="E71" s="5">
        <f t="shared" ref="E71:M71" si="6">E66+E67+E68+E69+E70</f>
        <v>445</v>
      </c>
      <c r="F71" s="5">
        <f t="shared" si="6"/>
        <v>32.005000000000003</v>
      </c>
      <c r="G71" s="5">
        <f t="shared" si="6"/>
        <v>8.7800000000000011</v>
      </c>
      <c r="H71" s="5">
        <f t="shared" si="6"/>
        <v>62.620000000000005</v>
      </c>
      <c r="I71" s="5">
        <f t="shared" si="6"/>
        <v>150.63</v>
      </c>
      <c r="J71" s="5">
        <f t="shared" si="6"/>
        <v>8.1</v>
      </c>
      <c r="K71" s="5">
        <f t="shared" si="6"/>
        <v>0.47200000000000003</v>
      </c>
      <c r="L71" s="5">
        <f t="shared" si="6"/>
        <v>0.51900000000000002</v>
      </c>
      <c r="M71" s="5">
        <f t="shared" si="6"/>
        <v>14.69</v>
      </c>
      <c r="N71" s="5">
        <f>N66+N67+N68+N69+N70</f>
        <v>453.35</v>
      </c>
    </row>
    <row r="74" spans="1:14" x14ac:dyDescent="0.25">
      <c r="E74" s="1" t="s">
        <v>35</v>
      </c>
    </row>
    <row r="75" spans="1:14" x14ac:dyDescent="0.25">
      <c r="A75" s="1" t="s">
        <v>1</v>
      </c>
    </row>
    <row r="76" spans="1:14" ht="15.75" x14ac:dyDescent="0.25">
      <c r="A76" s="2" t="s">
        <v>65</v>
      </c>
      <c r="B76" s="2"/>
      <c r="C76" s="2"/>
      <c r="D76" s="2">
        <v>233</v>
      </c>
      <c r="E76" s="2">
        <v>30</v>
      </c>
      <c r="F76" s="4">
        <v>0.7</v>
      </c>
      <c r="G76" s="4">
        <v>1.37</v>
      </c>
      <c r="H76" s="4">
        <v>3.7</v>
      </c>
      <c r="I76" s="4">
        <v>11.47</v>
      </c>
      <c r="J76" s="4">
        <v>0.53</v>
      </c>
      <c r="K76" s="4">
        <v>0.01</v>
      </c>
      <c r="L76" s="4">
        <v>0.01</v>
      </c>
      <c r="M76" s="4">
        <v>2.02</v>
      </c>
      <c r="N76" s="4">
        <v>35.85</v>
      </c>
    </row>
    <row r="77" spans="1:14" x14ac:dyDescent="0.25">
      <c r="A77" t="s">
        <v>36</v>
      </c>
      <c r="D77">
        <v>193</v>
      </c>
      <c r="E77">
        <v>200</v>
      </c>
      <c r="F77">
        <v>24.33</v>
      </c>
      <c r="G77">
        <v>20.69</v>
      </c>
      <c r="H77">
        <v>33.71</v>
      </c>
      <c r="I77">
        <v>20.7</v>
      </c>
      <c r="J77">
        <v>1.87</v>
      </c>
      <c r="K77">
        <v>0.08</v>
      </c>
      <c r="L77">
        <v>0.08</v>
      </c>
      <c r="M77">
        <v>1.01</v>
      </c>
      <c r="N77">
        <v>418.37</v>
      </c>
    </row>
    <row r="78" spans="1:14" x14ac:dyDescent="0.25">
      <c r="A78" t="s">
        <v>19</v>
      </c>
      <c r="E78">
        <v>25</v>
      </c>
      <c r="F78">
        <v>1.19</v>
      </c>
      <c r="G78">
        <v>1.02</v>
      </c>
      <c r="H78">
        <v>11.88</v>
      </c>
      <c r="I78">
        <v>31.25</v>
      </c>
      <c r="J78">
        <v>0.9</v>
      </c>
      <c r="K78">
        <v>0.1</v>
      </c>
      <c r="L78">
        <v>0.06</v>
      </c>
      <c r="M78">
        <v>0.05</v>
      </c>
      <c r="N78">
        <v>64.150000000000006</v>
      </c>
    </row>
    <row r="79" spans="1:14" ht="15.75" x14ac:dyDescent="0.25">
      <c r="A79" s="2" t="s">
        <v>60</v>
      </c>
      <c r="B79" s="2"/>
      <c r="C79" s="2"/>
      <c r="D79" s="2"/>
      <c r="E79" s="2">
        <v>10</v>
      </c>
      <c r="F79" s="4">
        <v>0.85</v>
      </c>
      <c r="G79" s="4">
        <v>0.33</v>
      </c>
      <c r="H79" s="4">
        <v>4.25</v>
      </c>
      <c r="I79" s="4">
        <v>0.7</v>
      </c>
      <c r="J79" s="4">
        <v>0.3</v>
      </c>
      <c r="K79" s="4">
        <v>0.04</v>
      </c>
      <c r="L79" s="4">
        <v>0.03</v>
      </c>
      <c r="M79" s="4">
        <v>0.04</v>
      </c>
      <c r="N79" s="4">
        <v>25.4</v>
      </c>
    </row>
    <row r="80" spans="1:14" ht="15.75" x14ac:dyDescent="0.25">
      <c r="A80" s="2" t="s">
        <v>56</v>
      </c>
      <c r="B80" s="3"/>
      <c r="C80" s="3"/>
      <c r="D80" s="2">
        <v>294</v>
      </c>
      <c r="E80" s="2" t="s">
        <v>57</v>
      </c>
      <c r="F80" s="4">
        <v>0.13</v>
      </c>
      <c r="G80" s="4">
        <v>0.02</v>
      </c>
      <c r="H80" s="4">
        <v>10.7</v>
      </c>
      <c r="I80" s="4">
        <v>13.4</v>
      </c>
      <c r="J80" s="4">
        <v>0.34</v>
      </c>
      <c r="K80" s="4"/>
      <c r="L80" s="4"/>
      <c r="M80" s="4">
        <v>3</v>
      </c>
      <c r="N80" s="4">
        <v>43.1</v>
      </c>
    </row>
    <row r="81" spans="1:14" ht="15.75" x14ac:dyDescent="0.25">
      <c r="A81" s="1" t="s">
        <v>13</v>
      </c>
      <c r="E81" s="3">
        <v>472</v>
      </c>
      <c r="F81" s="5">
        <f t="shared" ref="F81:M81" si="7">F76+F77+F78+F79+F80</f>
        <v>27.2</v>
      </c>
      <c r="G81" s="5">
        <f t="shared" si="7"/>
        <v>23.43</v>
      </c>
      <c r="H81" s="5">
        <f t="shared" si="7"/>
        <v>64.240000000000009</v>
      </c>
      <c r="I81" s="5">
        <f t="shared" si="7"/>
        <v>77.52000000000001</v>
      </c>
      <c r="J81" s="5">
        <f t="shared" si="7"/>
        <v>3.94</v>
      </c>
      <c r="K81" s="5">
        <f t="shared" si="7"/>
        <v>0.23</v>
      </c>
      <c r="L81" s="5">
        <f t="shared" si="7"/>
        <v>0.18</v>
      </c>
      <c r="M81" s="5">
        <f t="shared" si="7"/>
        <v>6.12</v>
      </c>
      <c r="N81" s="5">
        <f>N76+N77+N78+N79+N80</f>
        <v>586.87</v>
      </c>
    </row>
    <row r="83" spans="1:14" x14ac:dyDescent="0.25">
      <c r="E83" s="1" t="s">
        <v>37</v>
      </c>
    </row>
    <row r="84" spans="1:14" x14ac:dyDescent="0.25">
      <c r="A84" s="1" t="s">
        <v>1</v>
      </c>
    </row>
    <row r="85" spans="1:14" x14ac:dyDescent="0.25">
      <c r="A85" t="s">
        <v>38</v>
      </c>
      <c r="D85">
        <v>205</v>
      </c>
      <c r="E85">
        <v>100</v>
      </c>
      <c r="F85">
        <v>12.2</v>
      </c>
      <c r="G85">
        <v>26.2</v>
      </c>
      <c r="H85">
        <v>0.44</v>
      </c>
      <c r="I85">
        <v>18.399999999999999</v>
      </c>
      <c r="J85">
        <v>1.8</v>
      </c>
      <c r="K85">
        <v>0.2</v>
      </c>
      <c r="L85">
        <v>0.16</v>
      </c>
      <c r="N85">
        <v>286</v>
      </c>
    </row>
    <row r="86" spans="1:14" x14ac:dyDescent="0.25">
      <c r="A86" t="s">
        <v>39</v>
      </c>
    </row>
    <row r="87" spans="1:14" x14ac:dyDescent="0.25">
      <c r="A87" t="s">
        <v>40</v>
      </c>
      <c r="D87">
        <v>241.23500000000001</v>
      </c>
      <c r="E87" t="s">
        <v>58</v>
      </c>
      <c r="F87">
        <v>3.07</v>
      </c>
      <c r="G87">
        <v>4.8</v>
      </c>
      <c r="H87">
        <v>18.3</v>
      </c>
      <c r="I87">
        <v>52.6</v>
      </c>
      <c r="J87">
        <v>1.04</v>
      </c>
      <c r="K87">
        <v>0.11</v>
      </c>
      <c r="L87">
        <v>0.09</v>
      </c>
      <c r="M87">
        <v>20.29</v>
      </c>
      <c r="N87">
        <v>129</v>
      </c>
    </row>
    <row r="88" spans="1:14" x14ac:dyDescent="0.25">
      <c r="A88" t="s">
        <v>19</v>
      </c>
      <c r="E88">
        <v>25</v>
      </c>
      <c r="F88">
        <v>1.19</v>
      </c>
      <c r="G88">
        <v>1.02</v>
      </c>
      <c r="H88">
        <v>11.88</v>
      </c>
      <c r="I88">
        <v>31.25</v>
      </c>
      <c r="J88">
        <v>0.9</v>
      </c>
      <c r="K88">
        <v>0.1</v>
      </c>
      <c r="L88">
        <v>0.06</v>
      </c>
      <c r="M88">
        <v>0.05</v>
      </c>
      <c r="N88">
        <v>64.150000000000006</v>
      </c>
    </row>
    <row r="89" spans="1:14" ht="15.75" x14ac:dyDescent="0.25">
      <c r="A89" s="2" t="s">
        <v>60</v>
      </c>
      <c r="B89" s="2"/>
      <c r="C89" s="2"/>
      <c r="D89" s="2"/>
      <c r="E89" s="2">
        <v>10</v>
      </c>
      <c r="F89" s="4">
        <v>0.85</v>
      </c>
      <c r="G89" s="4">
        <v>0.33</v>
      </c>
      <c r="H89" s="4">
        <v>4.25</v>
      </c>
      <c r="I89" s="4">
        <v>0.7</v>
      </c>
      <c r="J89" s="4">
        <v>0.3</v>
      </c>
      <c r="K89" s="4">
        <v>0.04</v>
      </c>
      <c r="L89" s="4">
        <v>0.03</v>
      </c>
      <c r="M89" s="4">
        <v>0.04</v>
      </c>
      <c r="N89" s="4">
        <v>25.4</v>
      </c>
    </row>
    <row r="90" spans="1:14" x14ac:dyDescent="0.25">
      <c r="A90" t="s">
        <v>53</v>
      </c>
      <c r="D90">
        <v>283</v>
      </c>
      <c r="E90">
        <v>200</v>
      </c>
      <c r="F90">
        <v>0.44</v>
      </c>
      <c r="G90">
        <v>0.02</v>
      </c>
      <c r="H90">
        <v>27.8</v>
      </c>
      <c r="I90">
        <v>31.8</v>
      </c>
      <c r="J90">
        <v>1.25</v>
      </c>
      <c r="K90">
        <v>0</v>
      </c>
      <c r="L90">
        <v>0.01</v>
      </c>
      <c r="M90">
        <v>0.4</v>
      </c>
      <c r="N90">
        <v>113</v>
      </c>
    </row>
    <row r="91" spans="1:14" x14ac:dyDescent="0.25">
      <c r="A91" t="s">
        <v>27</v>
      </c>
      <c r="E91">
        <v>2.5000000000000001E-2</v>
      </c>
      <c r="M91">
        <v>25</v>
      </c>
    </row>
    <row r="92" spans="1:14" x14ac:dyDescent="0.25">
      <c r="A92" s="1" t="s">
        <v>13</v>
      </c>
      <c r="E92" s="1">
        <v>515.03</v>
      </c>
      <c r="F92" s="5">
        <f t="shared" ref="F92:M92" si="8">F85+F86+F87+F88+F89+F90+F91</f>
        <v>17.750000000000004</v>
      </c>
      <c r="G92" s="5">
        <f t="shared" si="8"/>
        <v>32.370000000000005</v>
      </c>
      <c r="H92" s="5">
        <f t="shared" si="8"/>
        <v>62.67</v>
      </c>
      <c r="I92" s="5">
        <f t="shared" si="8"/>
        <v>134.75</v>
      </c>
      <c r="J92" s="5">
        <f t="shared" si="8"/>
        <v>5.29</v>
      </c>
      <c r="K92" s="5">
        <f t="shared" si="8"/>
        <v>0.45</v>
      </c>
      <c r="L92" s="5">
        <f t="shared" si="8"/>
        <v>0.35</v>
      </c>
      <c r="M92" s="5">
        <f t="shared" si="8"/>
        <v>45.78</v>
      </c>
      <c r="N92" s="5">
        <f>N85+N86+N87+N88+N89+N90+N91</f>
        <v>617.54999999999995</v>
      </c>
    </row>
    <row r="97" spans="1:18" x14ac:dyDescent="0.25">
      <c r="E97" s="1" t="s">
        <v>41</v>
      </c>
    </row>
    <row r="99" spans="1:18" x14ac:dyDescent="0.25">
      <c r="A99" s="1" t="s">
        <v>1</v>
      </c>
    </row>
    <row r="100" spans="1:18" ht="15.75" x14ac:dyDescent="0.25">
      <c r="A100" s="2" t="s">
        <v>67</v>
      </c>
      <c r="B100" s="11"/>
      <c r="C100" s="4"/>
      <c r="D100" s="12">
        <v>180</v>
      </c>
      <c r="E100" s="11">
        <v>100</v>
      </c>
      <c r="F100" s="4">
        <v>18.100000000000001</v>
      </c>
      <c r="G100" s="4">
        <v>20.2</v>
      </c>
      <c r="H100" s="4">
        <v>5.6</v>
      </c>
      <c r="I100" s="4">
        <v>24.25</v>
      </c>
      <c r="J100" s="4">
        <v>0.96</v>
      </c>
      <c r="K100" s="4">
        <v>0.03</v>
      </c>
      <c r="L100">
        <v>7.0000000000000007E-2</v>
      </c>
      <c r="M100">
        <v>0.5</v>
      </c>
      <c r="N100">
        <v>157.5</v>
      </c>
    </row>
    <row r="101" spans="1:18" ht="15.75" x14ac:dyDescent="0.25">
      <c r="A101" s="2" t="s">
        <v>68</v>
      </c>
      <c r="B101" s="11"/>
      <c r="C101" s="4"/>
      <c r="D101" s="12">
        <v>219</v>
      </c>
      <c r="E101" s="11">
        <v>180</v>
      </c>
      <c r="F101" s="4">
        <v>10.32</v>
      </c>
      <c r="G101" s="4">
        <v>7.3</v>
      </c>
      <c r="H101" s="4">
        <v>46.37</v>
      </c>
      <c r="I101" s="4">
        <v>17.78</v>
      </c>
      <c r="J101" s="4">
        <v>5.47</v>
      </c>
      <c r="K101" s="4">
        <v>0.73</v>
      </c>
      <c r="L101" s="4">
        <v>0.14000000000000001</v>
      </c>
      <c r="M101" s="4">
        <v>6</v>
      </c>
      <c r="N101" s="4">
        <v>292.5</v>
      </c>
    </row>
    <row r="102" spans="1:18" ht="15.75" x14ac:dyDescent="0.25">
      <c r="A102" s="2" t="s">
        <v>19</v>
      </c>
      <c r="B102" s="2"/>
      <c r="C102" s="2"/>
      <c r="D102" s="2"/>
      <c r="E102" s="2">
        <v>25</v>
      </c>
      <c r="F102" s="4">
        <v>1.19</v>
      </c>
      <c r="G102" s="4">
        <v>1.02</v>
      </c>
      <c r="H102" s="4">
        <v>11.88</v>
      </c>
      <c r="I102" s="4">
        <v>31.25</v>
      </c>
      <c r="J102" s="4">
        <v>0.9</v>
      </c>
      <c r="K102" s="4">
        <v>0.1</v>
      </c>
      <c r="L102" s="4">
        <v>6.3E-2</v>
      </c>
      <c r="M102" s="4">
        <v>0.05</v>
      </c>
      <c r="N102" s="4">
        <v>64.150000000000006</v>
      </c>
    </row>
    <row r="103" spans="1:18" ht="15.75" x14ac:dyDescent="0.25">
      <c r="A103" s="2" t="s">
        <v>26</v>
      </c>
      <c r="B103" s="2"/>
      <c r="C103" s="2"/>
      <c r="D103" s="2">
        <v>299</v>
      </c>
      <c r="E103" s="2">
        <v>200</v>
      </c>
      <c r="F103" s="4">
        <v>0.05</v>
      </c>
      <c r="G103" s="4">
        <v>0.02</v>
      </c>
      <c r="H103" s="4">
        <v>9.32</v>
      </c>
      <c r="I103" s="4">
        <v>10.6</v>
      </c>
      <c r="J103" s="4">
        <v>0.3</v>
      </c>
      <c r="K103" s="4"/>
      <c r="L103" s="4">
        <v>3.0000000000000001E-3</v>
      </c>
      <c r="M103" s="4">
        <v>0.03</v>
      </c>
      <c r="N103" s="4">
        <v>37.299999999999997</v>
      </c>
      <c r="R103" t="s">
        <v>54</v>
      </c>
    </row>
    <row r="104" spans="1:18" ht="15.75" x14ac:dyDescent="0.25">
      <c r="A104" s="2" t="s">
        <v>27</v>
      </c>
      <c r="B104" s="2"/>
      <c r="C104" s="2"/>
      <c r="D104" s="2"/>
      <c r="E104" s="2">
        <v>2.5000000000000001E-2</v>
      </c>
      <c r="F104" s="4"/>
      <c r="G104" s="4"/>
      <c r="H104" s="4"/>
      <c r="I104" s="4"/>
      <c r="J104" s="4"/>
      <c r="K104" s="4"/>
      <c r="L104" s="4"/>
      <c r="M104" s="4">
        <v>25</v>
      </c>
      <c r="N104" s="4"/>
    </row>
    <row r="105" spans="1:18" ht="15.75" x14ac:dyDescent="0.25">
      <c r="A105" s="3" t="s">
        <v>13</v>
      </c>
      <c r="B105" s="2"/>
      <c r="C105" s="2"/>
      <c r="D105" s="2"/>
      <c r="E105" s="7">
        <f t="shared" ref="E105:M105" si="9">E100+E101+E102+E103+E104</f>
        <v>505.02499999999998</v>
      </c>
      <c r="F105" s="7">
        <f t="shared" si="9"/>
        <v>29.660000000000004</v>
      </c>
      <c r="G105" s="7">
        <f t="shared" si="9"/>
        <v>28.54</v>
      </c>
      <c r="H105" s="7">
        <f t="shared" si="9"/>
        <v>73.17</v>
      </c>
      <c r="I105" s="7">
        <f t="shared" si="9"/>
        <v>83.88</v>
      </c>
      <c r="J105" s="7">
        <f t="shared" si="9"/>
        <v>7.63</v>
      </c>
      <c r="K105" s="7">
        <f t="shared" si="9"/>
        <v>0.86</v>
      </c>
      <c r="L105" s="7">
        <f t="shared" si="9"/>
        <v>0.27600000000000002</v>
      </c>
      <c r="M105" s="7">
        <f t="shared" si="9"/>
        <v>31.58</v>
      </c>
      <c r="N105" s="7">
        <f>N100+N101+N102+N103+N104</f>
        <v>551.44999999999993</v>
      </c>
    </row>
    <row r="107" spans="1:18" x14ac:dyDescent="0.25">
      <c r="A107" t="s">
        <v>47</v>
      </c>
    </row>
    <row r="108" spans="1:18" x14ac:dyDescent="0.25">
      <c r="A108" t="s">
        <v>48</v>
      </c>
    </row>
    <row r="109" spans="1:18" x14ac:dyDescent="0.25">
      <c r="A109" t="s">
        <v>49</v>
      </c>
    </row>
    <row r="110" spans="1:18" x14ac:dyDescent="0.25">
      <c r="A110" t="s">
        <v>50</v>
      </c>
    </row>
    <row r="111" spans="1:18" x14ac:dyDescent="0.25">
      <c r="A111" t="s">
        <v>51</v>
      </c>
    </row>
    <row r="113" spans="7:7" x14ac:dyDescent="0.25">
      <c r="G113" t="s">
        <v>52</v>
      </c>
    </row>
  </sheetData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2024-08-29T03:47:01Z</cp:lastPrinted>
  <dcterms:created xsi:type="dcterms:W3CDTF">2015-06-05T18:17:20Z</dcterms:created>
  <dcterms:modified xsi:type="dcterms:W3CDTF">2024-09-25T04:00:31Z</dcterms:modified>
</cp:coreProperties>
</file>