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Desktop\Меню школы 3 четверть осенне-зимнее 24-25\"/>
    </mc:Choice>
  </mc:AlternateContent>
  <xr:revisionPtr revIDLastSave="0" documentId="13_ncr:1_{1A08B534-1BED-4CDA-9C5D-672C94ABD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7" i="1" l="1"/>
  <c r="M107" i="1"/>
  <c r="L107" i="1"/>
  <c r="K107" i="1"/>
  <c r="J107" i="1"/>
  <c r="I107" i="1"/>
  <c r="H107" i="1"/>
  <c r="G107" i="1"/>
  <c r="F107" i="1"/>
  <c r="E107" i="1"/>
  <c r="F94" i="1"/>
  <c r="G94" i="1"/>
  <c r="H94" i="1"/>
  <c r="I94" i="1"/>
  <c r="J94" i="1"/>
  <c r="K94" i="1"/>
  <c r="L94" i="1"/>
  <c r="M94" i="1"/>
  <c r="N94" i="1"/>
  <c r="F83" i="1"/>
  <c r="G83" i="1"/>
  <c r="H83" i="1"/>
  <c r="I83" i="1"/>
  <c r="J83" i="1"/>
  <c r="K83" i="1"/>
  <c r="L83" i="1"/>
  <c r="M83" i="1"/>
  <c r="N83" i="1"/>
  <c r="E73" i="1"/>
  <c r="F73" i="1"/>
  <c r="G73" i="1"/>
  <c r="H73" i="1"/>
  <c r="I73" i="1"/>
  <c r="J73" i="1"/>
  <c r="K73" i="1"/>
  <c r="L73" i="1"/>
  <c r="M73" i="1"/>
  <c r="N73" i="1"/>
  <c r="E31" i="1"/>
  <c r="F31" i="1"/>
  <c r="G31" i="1"/>
  <c r="H31" i="1"/>
  <c r="I31" i="1"/>
  <c r="J31" i="1"/>
  <c r="K31" i="1"/>
  <c r="L31" i="1"/>
  <c r="M31" i="1"/>
  <c r="N31" i="1"/>
  <c r="E21" i="1"/>
  <c r="F21" i="1"/>
  <c r="G21" i="1"/>
  <c r="H21" i="1"/>
  <c r="I21" i="1"/>
  <c r="J21" i="1"/>
  <c r="K21" i="1"/>
  <c r="L21" i="1"/>
  <c r="M21" i="1"/>
  <c r="N21" i="1"/>
  <c r="F11" i="1"/>
  <c r="G11" i="1"/>
  <c r="H11" i="1"/>
  <c r="I11" i="1"/>
  <c r="J11" i="1"/>
  <c r="K11" i="1"/>
  <c r="L11" i="1"/>
  <c r="M11" i="1"/>
  <c r="N11" i="1"/>
  <c r="E51" i="1"/>
  <c r="F51" i="1"/>
  <c r="G51" i="1"/>
  <c r="H51" i="1"/>
  <c r="I51" i="1"/>
  <c r="J51" i="1"/>
  <c r="K51" i="1"/>
  <c r="L51" i="1"/>
  <c r="M51" i="1"/>
  <c r="N51" i="1"/>
  <c r="F41" i="1" l="1"/>
  <c r="G41" i="1"/>
  <c r="H41" i="1"/>
  <c r="I41" i="1"/>
  <c r="J41" i="1"/>
  <c r="K41" i="1"/>
  <c r="L41" i="1"/>
  <c r="M41" i="1"/>
  <c r="N41" i="1"/>
  <c r="F59" i="1" l="1"/>
  <c r="G59" i="1"/>
  <c r="H59" i="1"/>
  <c r="I59" i="1"/>
  <c r="J59" i="1"/>
  <c r="K59" i="1"/>
  <c r="L59" i="1"/>
  <c r="M59" i="1"/>
  <c r="N59" i="1"/>
</calcChain>
</file>

<file path=xl/sharedStrings.xml><?xml version="1.0" encoding="utf-8"?>
<sst xmlns="http://schemas.openxmlformats.org/spreadsheetml/2006/main" count="116" uniqueCount="68">
  <si>
    <t xml:space="preserve">                                                               Первый день- Понедельник</t>
  </si>
  <si>
    <t>Завтрак</t>
  </si>
  <si>
    <t xml:space="preserve"> № рецептуры</t>
  </si>
  <si>
    <t xml:space="preserve"> выход,г</t>
  </si>
  <si>
    <t xml:space="preserve">    Б, г</t>
  </si>
  <si>
    <t xml:space="preserve">  Ж, г</t>
  </si>
  <si>
    <t xml:space="preserve">     У, г</t>
  </si>
  <si>
    <t xml:space="preserve"> Са, мг</t>
  </si>
  <si>
    <t xml:space="preserve">    Fe, мг</t>
  </si>
  <si>
    <t xml:space="preserve">   B1, мг</t>
  </si>
  <si>
    <t xml:space="preserve">   B2, мг</t>
  </si>
  <si>
    <t xml:space="preserve">    C, мг</t>
  </si>
  <si>
    <t xml:space="preserve"> Энерг.цен, ккал</t>
  </si>
  <si>
    <t>Итого</t>
  </si>
  <si>
    <t>Второй день- Вторник</t>
  </si>
  <si>
    <t>Картофельное пюре</t>
  </si>
  <si>
    <t>Котлета мясная</t>
  </si>
  <si>
    <t>пф</t>
  </si>
  <si>
    <t>Хлеб йодированный</t>
  </si>
  <si>
    <t>Третий день- Среда</t>
  </si>
  <si>
    <t>Гуляш из мяса птицы</t>
  </si>
  <si>
    <t xml:space="preserve">Макаронные изделия </t>
  </si>
  <si>
    <t>отварные</t>
  </si>
  <si>
    <t>Четвёртый день-Четверг</t>
  </si>
  <si>
    <t>Печенье</t>
  </si>
  <si>
    <t>Чай с сахаром</t>
  </si>
  <si>
    <t>Кислота аскорбиновая</t>
  </si>
  <si>
    <t>Пятый день-Пятница</t>
  </si>
  <si>
    <t>Рыба, припущенная в молоке</t>
  </si>
  <si>
    <t>Шестой день- Понедельник</t>
  </si>
  <si>
    <t>Макароны отварные с сыром</t>
  </si>
  <si>
    <t>Бутерброд с колбасой</t>
  </si>
  <si>
    <t>Седьмой день- Вторник</t>
  </si>
  <si>
    <t>Жаркое по- домашнему</t>
  </si>
  <si>
    <t>Восьмой день- Среда</t>
  </si>
  <si>
    <t>Плов из мяса говядины</t>
  </si>
  <si>
    <t>Девятый день - Четверг</t>
  </si>
  <si>
    <t>Сосиски отварные</t>
  </si>
  <si>
    <t>Гарнир сложный(картофельн</t>
  </si>
  <si>
    <t>пюре,капуста тушёная)</t>
  </si>
  <si>
    <t>Десятый день- пятница</t>
  </si>
  <si>
    <t>Каша молочная"Дружба" с</t>
  </si>
  <si>
    <t>маслом сливочным</t>
  </si>
  <si>
    <t>Бутерброд с маслом и</t>
  </si>
  <si>
    <t>повидлом</t>
  </si>
  <si>
    <t>20\5\15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</si>
  <si>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</si>
  <si>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</si>
  <si>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Уральского Регионального Центра Питания (2008)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</si>
  <si>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</si>
  <si>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</si>
  <si>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Меню составила технолог Тараненко А.Ю.</t>
  </si>
  <si>
    <t>Компот из сухофруктов</t>
  </si>
  <si>
    <t xml:space="preserve"> </t>
  </si>
  <si>
    <t>160/20</t>
  </si>
  <si>
    <t>Чай с сахаром и лимоном</t>
  </si>
  <si>
    <t xml:space="preserve">    200/7</t>
  </si>
  <si>
    <t>100/80</t>
  </si>
  <si>
    <t xml:space="preserve">    200/5</t>
  </si>
  <si>
    <t>Хлеб ржаной</t>
  </si>
  <si>
    <t>Пудинг из творога с рисом с</t>
  </si>
  <si>
    <t>молоком сгущённым</t>
  </si>
  <si>
    <t>150/20</t>
  </si>
  <si>
    <t>20/20</t>
  </si>
  <si>
    <t>Икра свекольная</t>
  </si>
  <si>
    <t>Лук репчатый порционный</t>
  </si>
  <si>
    <t>Гуляш из говядины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</si>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</sst>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2" fillId="2" borderId="0" xfId="0" applyNumberFormat="1" applyFont="1" applyFill="1"/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15"/>
  <sheetViews>
    <sheetView tabSelected="1" topLeftCell="A49" workbookViewId="0">
      <selection activeCell="S66" sqref="S66"/>
    </sheetView>
  </sheetViews>
  <sheetFormatPr defaultRowHeight="15" x14ac:dyDescent="0.25"/>
  <cols>
    <col min="3" max="3" width="11.7109375" customWidth="1"/>
    <col min="4" max="4" width="5.28515625" customWidth="1"/>
  </cols>
  <sheetData>
    <row r="2" spans="1:16" x14ac:dyDescent="0.25">
      <c r="A2" s="1" t="s">
        <v>0</v>
      </c>
      <c r="D2" s="1"/>
      <c r="E2" s="1"/>
      <c r="F2" s="1"/>
    </row>
    <row r="4" spans="1:16" ht="30.75" customHeight="1" x14ac:dyDescent="0.25">
      <c r="A4" s="3" t="s">
        <v>1</v>
      </c>
      <c r="B4" s="2"/>
      <c r="C4" s="2"/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9" t="s">
        <v>8</v>
      </c>
      <c r="K4" s="9" t="s">
        <v>9</v>
      </c>
      <c r="L4" s="3" t="s">
        <v>10</v>
      </c>
      <c r="M4" s="3" t="s">
        <v>11</v>
      </c>
      <c r="N4" s="8" t="s">
        <v>12</v>
      </c>
    </row>
    <row r="5" spans="1:16" ht="15.75" x14ac:dyDescent="0.25">
      <c r="A5" s="2" t="s">
        <v>41</v>
      </c>
      <c r="B5" s="2"/>
      <c r="C5" s="2"/>
      <c r="D5" s="2">
        <v>102</v>
      </c>
      <c r="E5" s="2" t="s">
        <v>58</v>
      </c>
      <c r="F5" s="4">
        <v>5</v>
      </c>
      <c r="G5" s="4">
        <v>6.3</v>
      </c>
      <c r="H5" s="4">
        <v>26.53</v>
      </c>
      <c r="I5" s="4">
        <v>25.4</v>
      </c>
      <c r="J5" s="4">
        <v>2.84</v>
      </c>
      <c r="K5" s="4">
        <v>0.14000000000000001</v>
      </c>
      <c r="L5" s="4">
        <v>0.05</v>
      </c>
      <c r="M5" s="4"/>
      <c r="N5" s="4">
        <v>225</v>
      </c>
    </row>
    <row r="6" spans="1:16" ht="15.75" x14ac:dyDescent="0.25">
      <c r="A6" s="2" t="s">
        <v>42</v>
      </c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</row>
    <row r="7" spans="1:16" ht="15.75" x14ac:dyDescent="0.25">
      <c r="A7" s="2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5.75" x14ac:dyDescent="0.25">
      <c r="A8" s="2" t="s">
        <v>44</v>
      </c>
      <c r="B8" s="2"/>
      <c r="C8" s="2"/>
      <c r="D8" s="2">
        <v>382</v>
      </c>
      <c r="E8" s="10" t="s">
        <v>45</v>
      </c>
      <c r="F8" s="6">
        <v>2.58</v>
      </c>
      <c r="G8" s="6">
        <v>4.0999999999999996</v>
      </c>
      <c r="H8" s="6">
        <v>28.6</v>
      </c>
      <c r="I8" s="6">
        <v>11.3</v>
      </c>
      <c r="J8" s="6">
        <v>0.9</v>
      </c>
      <c r="K8" s="6">
        <v>0.05</v>
      </c>
      <c r="L8" s="6">
        <v>0.03</v>
      </c>
      <c r="M8" s="6">
        <v>0.1</v>
      </c>
      <c r="N8" s="6">
        <v>161.69999999999999</v>
      </c>
    </row>
    <row r="9" spans="1:16" ht="15.75" x14ac:dyDescent="0.25">
      <c r="A9" s="2" t="s">
        <v>25</v>
      </c>
      <c r="B9" s="2"/>
      <c r="C9" s="2"/>
      <c r="D9" s="2">
        <v>299</v>
      </c>
      <c r="E9" s="2">
        <v>200</v>
      </c>
      <c r="F9" s="4">
        <v>0.05</v>
      </c>
      <c r="G9" s="4">
        <v>0.02</v>
      </c>
      <c r="H9" s="4">
        <v>9.32</v>
      </c>
      <c r="I9" s="4">
        <v>10.6</v>
      </c>
      <c r="J9" s="4">
        <v>0.3</v>
      </c>
      <c r="K9" s="4"/>
      <c r="L9" s="4">
        <v>3.0000000000000001E-3</v>
      </c>
      <c r="M9" s="4">
        <v>0.03</v>
      </c>
      <c r="N9" s="4">
        <v>37.299999999999997</v>
      </c>
    </row>
    <row r="10" spans="1:16" ht="15.75" x14ac:dyDescent="0.25">
      <c r="A10" s="2" t="s">
        <v>26</v>
      </c>
      <c r="B10" s="2"/>
      <c r="C10" s="2"/>
      <c r="D10" s="2"/>
      <c r="E10" s="2">
        <v>2.5000000000000001E-2</v>
      </c>
      <c r="F10" s="4"/>
      <c r="G10" s="4"/>
      <c r="H10" s="4"/>
      <c r="I10" s="4"/>
      <c r="J10" s="4"/>
      <c r="K10" s="4"/>
      <c r="L10" s="4"/>
      <c r="M10" s="4">
        <v>25</v>
      </c>
      <c r="N10" s="4"/>
      <c r="P10" t="s">
        <v>53</v>
      </c>
    </row>
    <row r="11" spans="1:16" ht="15.75" x14ac:dyDescent="0.25">
      <c r="A11" s="3" t="s">
        <v>13</v>
      </c>
      <c r="E11" s="5">
        <v>445</v>
      </c>
      <c r="F11" s="5">
        <f t="shared" ref="F11:M11" si="0">F5+F6+F7+F8+F9+F10</f>
        <v>7.63</v>
      </c>
      <c r="G11" s="5">
        <f t="shared" si="0"/>
        <v>10.419999999999998</v>
      </c>
      <c r="H11" s="5">
        <f t="shared" si="0"/>
        <v>64.45</v>
      </c>
      <c r="I11" s="5">
        <f t="shared" si="0"/>
        <v>47.300000000000004</v>
      </c>
      <c r="J11" s="5">
        <f t="shared" si="0"/>
        <v>4.04</v>
      </c>
      <c r="K11" s="5">
        <f t="shared" si="0"/>
        <v>0.19</v>
      </c>
      <c r="L11" s="5">
        <f t="shared" si="0"/>
        <v>8.3000000000000004E-2</v>
      </c>
      <c r="M11" s="5">
        <f t="shared" si="0"/>
        <v>25.13</v>
      </c>
      <c r="N11" s="5">
        <f>N5+N6+N7+N8+N9+N10</f>
        <v>424</v>
      </c>
    </row>
    <row r="12" spans="1:16" x14ac:dyDescent="0.25">
      <c r="E12" s="1" t="s">
        <v>14</v>
      </c>
    </row>
    <row r="13" spans="1:16" x14ac:dyDescent="0.25">
      <c r="A13" s="1" t="s">
        <v>1</v>
      </c>
    </row>
    <row r="14" spans="1:16" ht="15.75" x14ac:dyDescent="0.25">
      <c r="A14" s="2" t="s">
        <v>64</v>
      </c>
      <c r="B14" s="2"/>
      <c r="C14" s="2"/>
      <c r="D14" s="2">
        <v>233</v>
      </c>
      <c r="E14" s="2">
        <v>30</v>
      </c>
      <c r="F14" s="4">
        <v>0.7</v>
      </c>
      <c r="G14" s="4">
        <v>1.37</v>
      </c>
      <c r="H14" s="4">
        <v>3.7</v>
      </c>
      <c r="I14" s="4">
        <v>11.47</v>
      </c>
      <c r="J14" s="4">
        <v>0.53</v>
      </c>
      <c r="K14" s="4">
        <v>0.01</v>
      </c>
      <c r="L14" s="4">
        <v>0.01</v>
      </c>
      <c r="M14" s="4">
        <v>2.02</v>
      </c>
      <c r="N14" s="4">
        <v>35.85</v>
      </c>
    </row>
    <row r="15" spans="1:16" x14ac:dyDescent="0.25">
      <c r="A15" t="s">
        <v>15</v>
      </c>
      <c r="D15">
        <v>241</v>
      </c>
      <c r="E15">
        <v>180</v>
      </c>
      <c r="F15">
        <v>3.8</v>
      </c>
      <c r="G15">
        <v>7.3</v>
      </c>
      <c r="H15">
        <v>28</v>
      </c>
      <c r="I15">
        <v>44.28</v>
      </c>
      <c r="J15">
        <v>1.2</v>
      </c>
      <c r="K15">
        <v>0.17</v>
      </c>
      <c r="L15">
        <v>0.13</v>
      </c>
      <c r="M15">
        <v>21.8</v>
      </c>
      <c r="N15">
        <v>192.6</v>
      </c>
    </row>
    <row r="16" spans="1:16" x14ac:dyDescent="0.25">
      <c r="A16" t="s">
        <v>16</v>
      </c>
      <c r="D16" t="s">
        <v>17</v>
      </c>
      <c r="E16">
        <v>100</v>
      </c>
      <c r="F16">
        <v>8.86</v>
      </c>
      <c r="G16">
        <v>26.16</v>
      </c>
      <c r="H16">
        <v>12.83</v>
      </c>
      <c r="I16">
        <v>34.5</v>
      </c>
      <c r="J16">
        <v>1.31</v>
      </c>
      <c r="K16">
        <v>0.36</v>
      </c>
      <c r="L16">
        <v>0.11</v>
      </c>
      <c r="M16">
        <v>0.12</v>
      </c>
      <c r="N16">
        <v>285</v>
      </c>
    </row>
    <row r="17" spans="1:15" x14ac:dyDescent="0.25">
      <c r="A17" t="s">
        <v>52</v>
      </c>
      <c r="D17">
        <v>283</v>
      </c>
      <c r="E17">
        <v>200</v>
      </c>
      <c r="F17">
        <v>0.44</v>
      </c>
      <c r="G17">
        <v>0.02</v>
      </c>
      <c r="H17">
        <v>27.8</v>
      </c>
      <c r="I17">
        <v>31.8</v>
      </c>
      <c r="J17">
        <v>1.25</v>
      </c>
      <c r="K17">
        <v>0</v>
      </c>
      <c r="L17">
        <v>0.01</v>
      </c>
      <c r="M17">
        <v>0.4</v>
      </c>
      <c r="N17">
        <v>113</v>
      </c>
    </row>
    <row r="18" spans="1:15" x14ac:dyDescent="0.25">
      <c r="A18" t="s">
        <v>26</v>
      </c>
      <c r="E18">
        <v>2.5000000000000001E-2</v>
      </c>
      <c r="M18">
        <v>25</v>
      </c>
    </row>
    <row r="19" spans="1:15" x14ac:dyDescent="0.25">
      <c r="A19" t="s">
        <v>18</v>
      </c>
      <c r="E19">
        <v>25</v>
      </c>
      <c r="F19">
        <v>1.19</v>
      </c>
      <c r="G19">
        <v>1.02</v>
      </c>
      <c r="H19">
        <v>11.88</v>
      </c>
      <c r="I19">
        <v>31.25</v>
      </c>
      <c r="J19">
        <v>0.9</v>
      </c>
      <c r="K19">
        <v>0.1</v>
      </c>
      <c r="L19">
        <v>0.06</v>
      </c>
      <c r="M19">
        <v>0.05</v>
      </c>
      <c r="N19">
        <v>64.150000000000006</v>
      </c>
      <c r="O19" t="s">
        <v>53</v>
      </c>
    </row>
    <row r="20" spans="1:15" ht="15.75" x14ac:dyDescent="0.25">
      <c r="A20" s="2" t="s">
        <v>59</v>
      </c>
      <c r="B20" s="2"/>
      <c r="C20" s="2"/>
      <c r="D20" s="2"/>
      <c r="E20" s="2">
        <v>10</v>
      </c>
      <c r="F20" s="4">
        <v>0.85</v>
      </c>
      <c r="G20" s="4">
        <v>0.33</v>
      </c>
      <c r="H20" s="4">
        <v>4.25</v>
      </c>
      <c r="I20" s="4">
        <v>0.7</v>
      </c>
      <c r="J20" s="4">
        <v>0.3</v>
      </c>
      <c r="K20" s="4">
        <v>0.04</v>
      </c>
      <c r="L20" s="4">
        <v>0.03</v>
      </c>
      <c r="M20" s="4">
        <v>0.04</v>
      </c>
      <c r="N20" s="4">
        <v>25.4</v>
      </c>
    </row>
    <row r="21" spans="1:15" x14ac:dyDescent="0.25">
      <c r="A21" s="1" t="s">
        <v>13</v>
      </c>
      <c r="E21" s="5">
        <f t="shared" ref="E21:M21" si="1">E14+E15+E16+E17+E18+E19+E20</f>
        <v>545.02499999999998</v>
      </c>
      <c r="F21" s="5">
        <f t="shared" si="1"/>
        <v>15.839999999999998</v>
      </c>
      <c r="G21" s="5">
        <f t="shared" si="1"/>
        <v>36.200000000000003</v>
      </c>
      <c r="H21" s="5">
        <f t="shared" si="1"/>
        <v>88.46</v>
      </c>
      <c r="I21" s="5">
        <f t="shared" si="1"/>
        <v>154</v>
      </c>
      <c r="J21" s="5">
        <f t="shared" si="1"/>
        <v>5.49</v>
      </c>
      <c r="K21" s="5">
        <f t="shared" si="1"/>
        <v>0.68</v>
      </c>
      <c r="L21" s="5">
        <f t="shared" si="1"/>
        <v>0.35</v>
      </c>
      <c r="M21" s="5">
        <f t="shared" si="1"/>
        <v>49.43</v>
      </c>
      <c r="N21" s="5">
        <f>N14+N15+N16+N17+N18+N19+N20</f>
        <v>716</v>
      </c>
    </row>
    <row r="23" spans="1:15" x14ac:dyDescent="0.25">
      <c r="A23" s="1" t="s">
        <v>1</v>
      </c>
      <c r="E23" s="1" t="s">
        <v>19</v>
      </c>
    </row>
    <row r="24" spans="1:15" ht="15.75" x14ac:dyDescent="0.25">
      <c r="A24" s="2" t="s">
        <v>65</v>
      </c>
      <c r="B24" s="2"/>
      <c r="C24" s="2"/>
      <c r="D24" s="2"/>
      <c r="E24" s="2">
        <v>10</v>
      </c>
      <c r="F24" s="4">
        <v>0.16500000000000001</v>
      </c>
      <c r="G24" s="4">
        <v>0.03</v>
      </c>
      <c r="H24" s="4">
        <v>0.69</v>
      </c>
      <c r="I24" s="4">
        <v>72.900000000000006</v>
      </c>
      <c r="J24" s="4">
        <v>0.18</v>
      </c>
      <c r="K24" s="4">
        <v>1.2E-2</v>
      </c>
      <c r="L24" s="4">
        <v>8.9999999999999993E-3</v>
      </c>
      <c r="M24" s="4">
        <v>1</v>
      </c>
      <c r="N24" s="4">
        <v>4.0999999999999996</v>
      </c>
    </row>
    <row r="25" spans="1:15" x14ac:dyDescent="0.25">
      <c r="A25" t="s">
        <v>20</v>
      </c>
      <c r="D25">
        <v>180</v>
      </c>
      <c r="E25">
        <v>100</v>
      </c>
      <c r="F25">
        <v>18.059999999999999</v>
      </c>
      <c r="G25">
        <v>20.2</v>
      </c>
      <c r="H25">
        <v>5.6</v>
      </c>
      <c r="I25">
        <v>24.34</v>
      </c>
      <c r="J25">
        <v>0.96</v>
      </c>
      <c r="K25">
        <v>0.04</v>
      </c>
      <c r="L25">
        <v>0.09</v>
      </c>
      <c r="M25">
        <v>0.5</v>
      </c>
      <c r="N25">
        <v>276.27999999999997</v>
      </c>
    </row>
    <row r="26" spans="1:15" x14ac:dyDescent="0.25">
      <c r="A26" t="s">
        <v>21</v>
      </c>
    </row>
    <row r="27" spans="1:15" x14ac:dyDescent="0.25">
      <c r="A27" t="s">
        <v>22</v>
      </c>
      <c r="D27">
        <v>227</v>
      </c>
      <c r="E27">
        <v>180</v>
      </c>
      <c r="F27">
        <v>6.62</v>
      </c>
      <c r="G27">
        <v>6.63</v>
      </c>
      <c r="H27">
        <v>44.16</v>
      </c>
      <c r="I27">
        <v>6.1</v>
      </c>
      <c r="J27">
        <v>1.4</v>
      </c>
      <c r="K27">
        <v>0.08</v>
      </c>
      <c r="L27">
        <v>0.03</v>
      </c>
      <c r="M27">
        <v>0</v>
      </c>
      <c r="N27">
        <v>277.44</v>
      </c>
    </row>
    <row r="28" spans="1:15" ht="15.75" x14ac:dyDescent="0.25">
      <c r="A28" s="2" t="s">
        <v>25</v>
      </c>
      <c r="B28" s="2"/>
      <c r="C28" s="2"/>
      <c r="D28" s="2">
        <v>299</v>
      </c>
      <c r="E28" s="2">
        <v>200</v>
      </c>
      <c r="F28" s="4">
        <v>0.05</v>
      </c>
      <c r="G28" s="4">
        <v>0.02</v>
      </c>
      <c r="H28" s="4">
        <v>9.32</v>
      </c>
      <c r="I28" s="4">
        <v>10.6</v>
      </c>
      <c r="J28" s="4">
        <v>0.3</v>
      </c>
      <c r="K28" s="4"/>
      <c r="L28" s="4">
        <v>3.0000000000000001E-3</v>
      </c>
      <c r="M28" s="4">
        <v>0.03</v>
      </c>
      <c r="N28" s="4">
        <v>37.299999999999997</v>
      </c>
    </row>
    <row r="29" spans="1:15" x14ac:dyDescent="0.25">
      <c r="A29" t="s">
        <v>26</v>
      </c>
      <c r="E29">
        <v>2.5000000000000001E-2</v>
      </c>
      <c r="M29">
        <v>25</v>
      </c>
    </row>
    <row r="30" spans="1:15" ht="15.75" x14ac:dyDescent="0.25">
      <c r="A30" s="2" t="s">
        <v>18</v>
      </c>
      <c r="B30" s="2"/>
      <c r="C30" s="2"/>
      <c r="D30" s="2"/>
      <c r="E30" s="2">
        <v>25</v>
      </c>
      <c r="F30" s="4">
        <v>1.19</v>
      </c>
      <c r="G30" s="4">
        <v>1.02</v>
      </c>
      <c r="H30" s="4">
        <v>11.88</v>
      </c>
      <c r="I30" s="4">
        <v>31.25</v>
      </c>
      <c r="J30" s="4">
        <v>0.9</v>
      </c>
      <c r="K30" s="4">
        <v>0.1</v>
      </c>
      <c r="L30" s="4">
        <v>6.3E-2</v>
      </c>
      <c r="M30" s="4">
        <v>0.05</v>
      </c>
      <c r="N30" s="4">
        <v>64.150000000000006</v>
      </c>
    </row>
    <row r="31" spans="1:15" ht="15.75" x14ac:dyDescent="0.25">
      <c r="A31" s="3" t="s">
        <v>13</v>
      </c>
      <c r="B31" s="2"/>
      <c r="C31" s="2"/>
      <c r="D31" s="2"/>
      <c r="E31" s="7">
        <f t="shared" ref="E31:M31" si="2">E24+E25+E26+E27+E28+E30</f>
        <v>515</v>
      </c>
      <c r="F31" s="7">
        <f t="shared" si="2"/>
        <v>26.085000000000001</v>
      </c>
      <c r="G31" s="7">
        <f t="shared" si="2"/>
        <v>27.9</v>
      </c>
      <c r="H31" s="7">
        <f t="shared" si="2"/>
        <v>71.649999999999991</v>
      </c>
      <c r="I31" s="7">
        <f t="shared" si="2"/>
        <v>145.19</v>
      </c>
      <c r="J31" s="7">
        <f t="shared" si="2"/>
        <v>3.7399999999999998</v>
      </c>
      <c r="K31" s="7">
        <f t="shared" si="2"/>
        <v>0.23200000000000001</v>
      </c>
      <c r="L31" s="7">
        <f t="shared" si="2"/>
        <v>0.19500000000000001</v>
      </c>
      <c r="M31" s="7">
        <f t="shared" si="2"/>
        <v>1.58</v>
      </c>
      <c r="N31" s="7">
        <f>N24+N25+N26+N27+N28+N30</f>
        <v>659.26999999999987</v>
      </c>
    </row>
    <row r="34" spans="1:14" ht="15.75" x14ac:dyDescent="0.25">
      <c r="A34" s="2"/>
      <c r="B34" s="2"/>
      <c r="C34" s="2"/>
      <c r="D34" s="2"/>
      <c r="E34" s="3" t="s">
        <v>23</v>
      </c>
      <c r="F34" s="4"/>
      <c r="G34" s="4"/>
      <c r="H34" s="7"/>
      <c r="I34" s="4"/>
      <c r="J34" s="4"/>
      <c r="K34" s="4"/>
      <c r="L34" s="4"/>
      <c r="M34" s="4"/>
      <c r="N34" s="4"/>
    </row>
    <row r="35" spans="1:14" ht="15.75" x14ac:dyDescent="0.25">
      <c r="A35" s="3" t="s">
        <v>1</v>
      </c>
      <c r="B35" s="2"/>
      <c r="C35" s="2"/>
      <c r="D35" s="2"/>
      <c r="E35" s="2"/>
      <c r="F35" s="4"/>
      <c r="G35" s="4"/>
      <c r="H35" s="4"/>
      <c r="I35" s="4"/>
      <c r="J35" s="4"/>
      <c r="K35" s="4"/>
      <c r="L35" s="4"/>
      <c r="M35" s="4"/>
      <c r="N35" s="4"/>
    </row>
    <row r="36" spans="1:14" ht="15.75" x14ac:dyDescent="0.25">
      <c r="A36" s="2" t="s">
        <v>60</v>
      </c>
      <c r="B36" s="2"/>
      <c r="C36" s="2"/>
      <c r="D36" s="2"/>
    </row>
    <row r="37" spans="1:14" ht="15.75" x14ac:dyDescent="0.25">
      <c r="A37" s="2" t="s">
        <v>61</v>
      </c>
      <c r="B37" s="2"/>
      <c r="C37" s="2"/>
      <c r="D37" s="2">
        <v>141</v>
      </c>
      <c r="E37" s="2" t="s">
        <v>62</v>
      </c>
      <c r="F37" s="4">
        <v>30.75</v>
      </c>
      <c r="G37" s="4">
        <v>21.13</v>
      </c>
      <c r="H37" s="4">
        <v>30.02</v>
      </c>
      <c r="I37" s="4">
        <v>257.8</v>
      </c>
      <c r="J37" s="4">
        <v>1.2150000000000001</v>
      </c>
      <c r="K37" s="4">
        <v>0.09</v>
      </c>
      <c r="L37" s="4">
        <v>0.45</v>
      </c>
      <c r="M37" s="4">
        <v>0.43</v>
      </c>
      <c r="N37" s="4">
        <v>432.25</v>
      </c>
    </row>
    <row r="38" spans="1:14" ht="15.75" x14ac:dyDescent="0.25">
      <c r="A38" s="2" t="s">
        <v>24</v>
      </c>
      <c r="B38" s="2"/>
      <c r="C38" s="2"/>
      <c r="D38" s="2"/>
      <c r="E38" s="2">
        <v>30</v>
      </c>
      <c r="F38" s="6">
        <v>2.85</v>
      </c>
      <c r="G38" s="6">
        <v>2.85</v>
      </c>
      <c r="H38" s="6">
        <v>21.6</v>
      </c>
      <c r="I38" s="6">
        <v>8.1999999999999993</v>
      </c>
      <c r="J38" s="6">
        <v>0.37</v>
      </c>
      <c r="K38" s="6">
        <v>0.03</v>
      </c>
      <c r="L38" s="6">
        <v>0.03</v>
      </c>
      <c r="M38" s="6">
        <v>0.01</v>
      </c>
      <c r="N38" s="6">
        <v>135</v>
      </c>
    </row>
    <row r="39" spans="1:14" ht="15.75" x14ac:dyDescent="0.25">
      <c r="A39" s="2" t="s">
        <v>25</v>
      </c>
      <c r="B39" s="2"/>
      <c r="C39" s="2"/>
      <c r="D39" s="2">
        <v>299</v>
      </c>
      <c r="E39" s="2">
        <v>200</v>
      </c>
      <c r="F39" s="4">
        <v>0.05</v>
      </c>
      <c r="G39" s="4">
        <v>0.02</v>
      </c>
      <c r="H39" s="4">
        <v>9.32</v>
      </c>
      <c r="I39" s="4">
        <v>8</v>
      </c>
      <c r="J39" s="4">
        <v>0.19</v>
      </c>
      <c r="K39" s="4">
        <v>0</v>
      </c>
      <c r="L39" s="4">
        <v>0.02</v>
      </c>
      <c r="M39" s="4">
        <v>0.02</v>
      </c>
      <c r="N39" s="4">
        <v>37.299999999999997</v>
      </c>
    </row>
    <row r="40" spans="1:14" ht="15.75" x14ac:dyDescent="0.25">
      <c r="A40" s="2" t="s">
        <v>26</v>
      </c>
      <c r="B40" s="2"/>
      <c r="C40" s="2"/>
      <c r="D40" s="2"/>
      <c r="E40" s="2">
        <v>2.5000000000000001E-2</v>
      </c>
      <c r="F40" s="4"/>
      <c r="G40" s="4"/>
      <c r="H40" s="4"/>
      <c r="I40" s="4"/>
      <c r="J40" s="4"/>
      <c r="K40" s="4"/>
      <c r="L40" s="4"/>
      <c r="M40" s="4">
        <v>25</v>
      </c>
      <c r="N40" s="4"/>
    </row>
    <row r="41" spans="1:14" ht="15.75" x14ac:dyDescent="0.25">
      <c r="A41" s="3" t="s">
        <v>13</v>
      </c>
      <c r="B41" s="2"/>
      <c r="C41" s="2"/>
      <c r="D41" s="2"/>
      <c r="E41" s="7">
        <v>400.03</v>
      </c>
      <c r="F41" s="7">
        <f t="shared" ref="F41:N41" si="3">F37+F38+F39+F40</f>
        <v>33.65</v>
      </c>
      <c r="G41" s="7">
        <f t="shared" si="3"/>
        <v>24</v>
      </c>
      <c r="H41" s="7">
        <f t="shared" si="3"/>
        <v>60.940000000000005</v>
      </c>
      <c r="I41" s="7">
        <f t="shared" si="3"/>
        <v>274</v>
      </c>
      <c r="J41" s="7">
        <f t="shared" si="3"/>
        <v>1.7749999999999999</v>
      </c>
      <c r="K41" s="7">
        <f t="shared" si="3"/>
        <v>0.12</v>
      </c>
      <c r="L41" s="7">
        <f t="shared" si="3"/>
        <v>0.5</v>
      </c>
      <c r="M41" s="7">
        <f t="shared" si="3"/>
        <v>25.46</v>
      </c>
      <c r="N41" s="7">
        <f t="shared" si="3"/>
        <v>604.54999999999995</v>
      </c>
    </row>
    <row r="43" spans="1:14" x14ac:dyDescent="0.25">
      <c r="E43" s="1" t="s">
        <v>27</v>
      </c>
    </row>
    <row r="44" spans="1:14" x14ac:dyDescent="0.25">
      <c r="A44" s="1" t="s">
        <v>1</v>
      </c>
    </row>
    <row r="45" spans="1:14" x14ac:dyDescent="0.25">
      <c r="A45" t="s">
        <v>28</v>
      </c>
      <c r="D45">
        <v>165</v>
      </c>
      <c r="E45">
        <v>100</v>
      </c>
      <c r="F45">
        <v>9.33</v>
      </c>
      <c r="G45">
        <v>2.78</v>
      </c>
      <c r="H45">
        <v>4.7699999999999996</v>
      </c>
      <c r="I45">
        <v>39.4</v>
      </c>
      <c r="J45">
        <v>0.52</v>
      </c>
      <c r="K45">
        <v>7.0000000000000007E-2</v>
      </c>
      <c r="L45">
        <v>0.08</v>
      </c>
      <c r="M45">
        <v>0.56999999999999995</v>
      </c>
      <c r="N45">
        <v>118.75</v>
      </c>
    </row>
    <row r="46" spans="1:14" x14ac:dyDescent="0.25">
      <c r="A46" t="s">
        <v>15</v>
      </c>
      <c r="D46">
        <v>241</v>
      </c>
      <c r="E46">
        <v>180</v>
      </c>
      <c r="F46">
        <v>3.8</v>
      </c>
      <c r="G46">
        <v>7.3</v>
      </c>
      <c r="H46">
        <v>28</v>
      </c>
      <c r="I46">
        <v>44.28</v>
      </c>
      <c r="J46">
        <v>1.2</v>
      </c>
      <c r="K46">
        <v>0.17</v>
      </c>
      <c r="L46">
        <v>0.13</v>
      </c>
      <c r="M46">
        <v>21.8</v>
      </c>
      <c r="N46">
        <v>192.6</v>
      </c>
    </row>
    <row r="47" spans="1:14" ht="15.75" x14ac:dyDescent="0.25">
      <c r="A47" s="2" t="s">
        <v>25</v>
      </c>
      <c r="B47" s="2"/>
      <c r="C47" s="2"/>
      <c r="D47" s="2">
        <v>299</v>
      </c>
      <c r="E47" s="2">
        <v>200</v>
      </c>
      <c r="F47" s="4">
        <v>0.05</v>
      </c>
      <c r="G47" s="4">
        <v>0.02</v>
      </c>
      <c r="H47" s="4">
        <v>9.32</v>
      </c>
      <c r="I47" s="4">
        <v>8</v>
      </c>
      <c r="J47" s="4">
        <v>0.19</v>
      </c>
      <c r="K47" s="4">
        <v>0</v>
      </c>
      <c r="L47" s="4">
        <v>0.02</v>
      </c>
      <c r="M47" s="4">
        <v>0.02</v>
      </c>
      <c r="N47" s="4">
        <v>37.299999999999997</v>
      </c>
    </row>
    <row r="48" spans="1:14" ht="15.75" x14ac:dyDescent="0.25">
      <c r="A48" s="2" t="s">
        <v>26</v>
      </c>
      <c r="B48" s="2"/>
      <c r="C48" s="2"/>
      <c r="D48" s="2"/>
      <c r="E48" s="2">
        <v>2.5000000000000001E-2</v>
      </c>
      <c r="F48" s="4"/>
      <c r="G48" s="4"/>
      <c r="H48" s="4"/>
      <c r="I48" s="4"/>
      <c r="J48" s="4"/>
      <c r="K48" s="4"/>
      <c r="L48" s="4"/>
      <c r="M48" s="4">
        <v>25</v>
      </c>
      <c r="N48" s="4"/>
    </row>
    <row r="49" spans="1:14" x14ac:dyDescent="0.25">
      <c r="A49" t="s">
        <v>18</v>
      </c>
      <c r="E49">
        <v>25</v>
      </c>
      <c r="F49">
        <v>1.19</v>
      </c>
      <c r="G49">
        <v>1.02</v>
      </c>
      <c r="H49">
        <v>11.88</v>
      </c>
      <c r="I49">
        <v>31.25</v>
      </c>
      <c r="J49">
        <v>0.9</v>
      </c>
      <c r="K49">
        <v>0.1</v>
      </c>
      <c r="L49">
        <v>0.06</v>
      </c>
      <c r="M49">
        <v>0.05</v>
      </c>
      <c r="N49">
        <v>64.150000000000006</v>
      </c>
    </row>
    <row r="50" spans="1:14" ht="15.75" x14ac:dyDescent="0.25">
      <c r="A50" s="2" t="s">
        <v>59</v>
      </c>
      <c r="B50" s="2"/>
      <c r="C50" s="2"/>
      <c r="D50" s="2"/>
      <c r="E50" s="2">
        <v>10</v>
      </c>
      <c r="F50" s="4">
        <v>0.85</v>
      </c>
      <c r="G50" s="4">
        <v>0.33</v>
      </c>
      <c r="H50" s="4">
        <v>4.25</v>
      </c>
      <c r="I50" s="4">
        <v>0.7</v>
      </c>
      <c r="J50" s="4">
        <v>0.3</v>
      </c>
      <c r="K50" s="4">
        <v>0.04</v>
      </c>
      <c r="L50" s="4">
        <v>0.03</v>
      </c>
      <c r="M50" s="4">
        <v>0.04</v>
      </c>
      <c r="N50" s="4">
        <v>25.4</v>
      </c>
    </row>
    <row r="51" spans="1:14" x14ac:dyDescent="0.25">
      <c r="A51" s="1" t="s">
        <v>13</v>
      </c>
      <c r="E51" s="5">
        <f t="shared" ref="E51:M51" si="4">E45+E46+E47+E48+E49+E50</f>
        <v>515.02499999999998</v>
      </c>
      <c r="F51" s="5">
        <f t="shared" si="4"/>
        <v>15.219999999999999</v>
      </c>
      <c r="G51" s="5">
        <f t="shared" si="4"/>
        <v>11.45</v>
      </c>
      <c r="H51" s="5">
        <f t="shared" si="4"/>
        <v>58.22</v>
      </c>
      <c r="I51" s="5">
        <f t="shared" si="4"/>
        <v>123.63000000000001</v>
      </c>
      <c r="J51" s="5">
        <f t="shared" si="4"/>
        <v>3.11</v>
      </c>
      <c r="K51" s="5">
        <f t="shared" si="4"/>
        <v>0.38</v>
      </c>
      <c r="L51" s="5">
        <f t="shared" si="4"/>
        <v>0.32000000000000006</v>
      </c>
      <c r="M51" s="5">
        <f t="shared" si="4"/>
        <v>47.48</v>
      </c>
      <c r="N51" s="5">
        <f>N45+N46+N47+N48+N49+N50</f>
        <v>438.20000000000005</v>
      </c>
    </row>
    <row r="53" spans="1:14" x14ac:dyDescent="0.25">
      <c r="E53" s="1" t="s">
        <v>29</v>
      </c>
    </row>
    <row r="54" spans="1:14" x14ac:dyDescent="0.25">
      <c r="A54" s="1" t="s">
        <v>1</v>
      </c>
    </row>
    <row r="55" spans="1:14" x14ac:dyDescent="0.25">
      <c r="A55" t="s">
        <v>30</v>
      </c>
      <c r="D55">
        <v>124</v>
      </c>
      <c r="E55" t="s">
        <v>54</v>
      </c>
      <c r="F55">
        <v>6.12</v>
      </c>
      <c r="G55">
        <v>9.5399999999999991</v>
      </c>
      <c r="H55">
        <v>33.659999999999997</v>
      </c>
      <c r="I55">
        <v>20.05</v>
      </c>
      <c r="J55">
        <v>0.63</v>
      </c>
      <c r="K55">
        <v>0.04</v>
      </c>
      <c r="L55">
        <v>0.05</v>
      </c>
      <c r="M55">
        <v>0.55000000000000004</v>
      </c>
      <c r="N55">
        <v>262.8</v>
      </c>
    </row>
    <row r="56" spans="1:14" x14ac:dyDescent="0.25">
      <c r="A56" t="s">
        <v>31</v>
      </c>
      <c r="D56">
        <v>265</v>
      </c>
      <c r="E56" t="s">
        <v>63</v>
      </c>
      <c r="F56">
        <v>0.7</v>
      </c>
      <c r="G56">
        <v>2.52</v>
      </c>
      <c r="H56">
        <v>4.82</v>
      </c>
      <c r="I56">
        <v>9.52</v>
      </c>
      <c r="J56">
        <v>0.28000000000000003</v>
      </c>
      <c r="K56">
        <v>0.02</v>
      </c>
      <c r="L56">
        <v>0.02</v>
      </c>
      <c r="M56">
        <v>1.42</v>
      </c>
      <c r="N56">
        <v>44.7</v>
      </c>
    </row>
    <row r="57" spans="1:14" x14ac:dyDescent="0.25">
      <c r="A57" t="s">
        <v>25</v>
      </c>
      <c r="D57">
        <v>299</v>
      </c>
      <c r="E57">
        <v>200</v>
      </c>
      <c r="F57">
        <v>0.05</v>
      </c>
      <c r="G57">
        <v>0.02</v>
      </c>
      <c r="H57">
        <v>9.32</v>
      </c>
      <c r="I57">
        <v>8</v>
      </c>
      <c r="J57">
        <v>0.19</v>
      </c>
      <c r="K57">
        <v>0</v>
      </c>
      <c r="L57">
        <v>0.02</v>
      </c>
      <c r="M57">
        <v>0.02</v>
      </c>
      <c r="N57">
        <v>37.299999999999997</v>
      </c>
    </row>
    <row r="58" spans="1:14" x14ac:dyDescent="0.25">
      <c r="A58" t="s">
        <v>26</v>
      </c>
      <c r="E58">
        <v>2.5000000000000001E-2</v>
      </c>
      <c r="M58">
        <v>25</v>
      </c>
    </row>
    <row r="59" spans="1:14" x14ac:dyDescent="0.25">
      <c r="A59" s="1" t="s">
        <v>13</v>
      </c>
      <c r="E59" s="1">
        <v>420.03</v>
      </c>
      <c r="F59" s="1">
        <f t="shared" ref="F59:M59" si="5">F55+F56+F57+F58</f>
        <v>6.87</v>
      </c>
      <c r="G59" s="1">
        <f t="shared" si="5"/>
        <v>12.079999999999998</v>
      </c>
      <c r="H59" s="1">
        <f t="shared" si="5"/>
        <v>47.8</v>
      </c>
      <c r="I59" s="1">
        <f t="shared" si="5"/>
        <v>37.57</v>
      </c>
      <c r="J59" s="1">
        <f t="shared" si="5"/>
        <v>1.1000000000000001</v>
      </c>
      <c r="K59" s="1">
        <f t="shared" si="5"/>
        <v>0.06</v>
      </c>
      <c r="L59" s="1">
        <f t="shared" si="5"/>
        <v>9.0000000000000011E-2</v>
      </c>
      <c r="M59" s="1">
        <f t="shared" si="5"/>
        <v>26.99</v>
      </c>
      <c r="N59" s="1">
        <f>N55+N56+N57+N58</f>
        <v>344.8</v>
      </c>
    </row>
    <row r="64" spans="1:14" x14ac:dyDescent="0.25">
      <c r="E64" s="1" t="s">
        <v>32</v>
      </c>
    </row>
    <row r="66" spans="1:14" x14ac:dyDescent="0.25">
      <c r="A66" s="1" t="s">
        <v>1</v>
      </c>
    </row>
    <row r="67" spans="1:14" ht="15.75" x14ac:dyDescent="0.25">
      <c r="A67" s="2" t="s">
        <v>65</v>
      </c>
      <c r="B67" s="2"/>
      <c r="C67" s="2"/>
      <c r="D67" s="2"/>
      <c r="E67" s="2">
        <v>10</v>
      </c>
      <c r="F67" s="4">
        <v>0.16500000000000001</v>
      </c>
      <c r="G67" s="4">
        <v>0.03</v>
      </c>
      <c r="H67" s="4">
        <v>0.69</v>
      </c>
      <c r="I67" s="4">
        <v>72.900000000000006</v>
      </c>
      <c r="J67" s="4">
        <v>0.18</v>
      </c>
      <c r="K67" s="4">
        <v>1.2E-2</v>
      </c>
      <c r="L67" s="4">
        <v>8.9999999999999993E-3</v>
      </c>
      <c r="M67" s="4">
        <v>1</v>
      </c>
      <c r="N67" s="4">
        <v>4.0999999999999996</v>
      </c>
    </row>
    <row r="68" spans="1:14" x14ac:dyDescent="0.25">
      <c r="A68" t="s">
        <v>33</v>
      </c>
      <c r="D68">
        <v>181</v>
      </c>
      <c r="E68">
        <v>200</v>
      </c>
      <c r="F68">
        <v>28.8</v>
      </c>
      <c r="G68">
        <v>7.4</v>
      </c>
      <c r="H68">
        <v>25.6</v>
      </c>
      <c r="I68">
        <v>33.18</v>
      </c>
      <c r="J68">
        <v>4.2</v>
      </c>
      <c r="K68">
        <v>0.3</v>
      </c>
      <c r="L68">
        <v>0.4</v>
      </c>
      <c r="M68">
        <v>10</v>
      </c>
      <c r="N68">
        <v>283.7</v>
      </c>
    </row>
    <row r="69" spans="1:14" x14ac:dyDescent="0.25">
      <c r="A69" t="s">
        <v>18</v>
      </c>
      <c r="E69">
        <v>25</v>
      </c>
      <c r="F69">
        <v>1.19</v>
      </c>
      <c r="G69">
        <v>1.02</v>
      </c>
      <c r="H69">
        <v>11.88</v>
      </c>
      <c r="I69">
        <v>31.25</v>
      </c>
      <c r="J69">
        <v>0.9</v>
      </c>
      <c r="K69">
        <v>0.1</v>
      </c>
      <c r="L69">
        <v>0.06</v>
      </c>
      <c r="M69">
        <v>0.05</v>
      </c>
      <c r="N69">
        <v>64.150000000000006</v>
      </c>
    </row>
    <row r="70" spans="1:14" ht="15.75" x14ac:dyDescent="0.25">
      <c r="A70" s="2" t="s">
        <v>59</v>
      </c>
      <c r="B70" s="2"/>
      <c r="C70" s="2"/>
      <c r="D70" s="2"/>
      <c r="E70" s="2">
        <v>10</v>
      </c>
      <c r="F70" s="4">
        <v>0.85</v>
      </c>
      <c r="G70" s="4">
        <v>0.33</v>
      </c>
      <c r="H70" s="4">
        <v>4.25</v>
      </c>
      <c r="I70" s="4">
        <v>0.7</v>
      </c>
      <c r="J70" s="4">
        <v>0.3</v>
      </c>
      <c r="K70" s="4">
        <v>0.04</v>
      </c>
      <c r="L70" s="4">
        <v>0.03</v>
      </c>
      <c r="M70" s="4">
        <v>0.04</v>
      </c>
      <c r="N70" s="4">
        <v>25.4</v>
      </c>
    </row>
    <row r="71" spans="1:14" x14ac:dyDescent="0.25">
      <c r="A71" t="s">
        <v>52</v>
      </c>
      <c r="D71">
        <v>283</v>
      </c>
      <c r="E71">
        <v>200</v>
      </c>
      <c r="F71">
        <v>0.44</v>
      </c>
      <c r="G71">
        <v>0.02</v>
      </c>
      <c r="H71">
        <v>27.8</v>
      </c>
      <c r="I71">
        <v>31.8</v>
      </c>
      <c r="J71">
        <v>1.25</v>
      </c>
      <c r="K71">
        <v>0</v>
      </c>
      <c r="L71">
        <v>0.01</v>
      </c>
      <c r="M71">
        <v>0.4</v>
      </c>
      <c r="N71">
        <v>113</v>
      </c>
    </row>
    <row r="72" spans="1:14" x14ac:dyDescent="0.25">
      <c r="A72" t="s">
        <v>26</v>
      </c>
      <c r="E72">
        <v>2.5000000000000001E-2</v>
      </c>
      <c r="M72">
        <v>25</v>
      </c>
    </row>
    <row r="73" spans="1:14" x14ac:dyDescent="0.25">
      <c r="A73" s="1" t="s">
        <v>13</v>
      </c>
      <c r="E73" s="5">
        <f t="shared" ref="E73:M73" si="6">E67+E68+E69+E70+E71</f>
        <v>445</v>
      </c>
      <c r="F73" s="5">
        <f t="shared" si="6"/>
        <v>31.445000000000004</v>
      </c>
      <c r="G73" s="5">
        <f t="shared" si="6"/>
        <v>8.8000000000000007</v>
      </c>
      <c r="H73" s="5">
        <f t="shared" si="6"/>
        <v>70.22</v>
      </c>
      <c r="I73" s="5">
        <f t="shared" si="6"/>
        <v>169.83</v>
      </c>
      <c r="J73" s="5">
        <f t="shared" si="6"/>
        <v>6.83</v>
      </c>
      <c r="K73" s="5">
        <f t="shared" si="6"/>
        <v>0.45200000000000001</v>
      </c>
      <c r="L73" s="5">
        <f t="shared" si="6"/>
        <v>0.50900000000000001</v>
      </c>
      <c r="M73" s="5">
        <f t="shared" si="6"/>
        <v>11.49</v>
      </c>
      <c r="N73" s="5">
        <f>N67+N68+N69+N70+N71</f>
        <v>490.35</v>
      </c>
    </row>
    <row r="76" spans="1:14" x14ac:dyDescent="0.25">
      <c r="E76" s="1" t="s">
        <v>34</v>
      </c>
    </row>
    <row r="77" spans="1:14" x14ac:dyDescent="0.25">
      <c r="A77" s="1" t="s">
        <v>1</v>
      </c>
    </row>
    <row r="78" spans="1:14" ht="15.75" x14ac:dyDescent="0.25">
      <c r="A78" s="2" t="s">
        <v>64</v>
      </c>
      <c r="B78" s="2"/>
      <c r="C78" s="2"/>
      <c r="D78" s="2">
        <v>233</v>
      </c>
      <c r="E78" s="2">
        <v>30</v>
      </c>
      <c r="F78" s="4">
        <v>0.7</v>
      </c>
      <c r="G78" s="4">
        <v>1.37</v>
      </c>
      <c r="H78" s="4">
        <v>3.7</v>
      </c>
      <c r="I78" s="4">
        <v>11.47</v>
      </c>
      <c r="J78" s="4">
        <v>0.53</v>
      </c>
      <c r="K78" s="4">
        <v>0.01</v>
      </c>
      <c r="L78" s="4">
        <v>0.01</v>
      </c>
      <c r="M78" s="4">
        <v>2.02</v>
      </c>
      <c r="N78" s="4">
        <v>35.85</v>
      </c>
    </row>
    <row r="79" spans="1:14" x14ac:dyDescent="0.25">
      <c r="A79" t="s">
        <v>35</v>
      </c>
      <c r="D79">
        <v>193</v>
      </c>
      <c r="E79">
        <v>200</v>
      </c>
      <c r="F79">
        <v>24.33</v>
      </c>
      <c r="G79">
        <v>20.69</v>
      </c>
      <c r="H79">
        <v>33.71</v>
      </c>
      <c r="I79">
        <v>20.7</v>
      </c>
      <c r="J79">
        <v>1.87</v>
      </c>
      <c r="K79">
        <v>0.08</v>
      </c>
      <c r="L79">
        <v>0.08</v>
      </c>
      <c r="M79">
        <v>1.01</v>
      </c>
      <c r="N79">
        <v>418.37</v>
      </c>
    </row>
    <row r="80" spans="1:14" x14ac:dyDescent="0.25">
      <c r="A80" t="s">
        <v>18</v>
      </c>
      <c r="E80">
        <v>25</v>
      </c>
      <c r="F80">
        <v>1.19</v>
      </c>
      <c r="G80">
        <v>1.02</v>
      </c>
      <c r="H80">
        <v>11.88</v>
      </c>
      <c r="I80">
        <v>31.25</v>
      </c>
      <c r="J80">
        <v>0.9</v>
      </c>
      <c r="K80">
        <v>0.1</v>
      </c>
      <c r="L80">
        <v>0.06</v>
      </c>
      <c r="M80">
        <v>0.05</v>
      </c>
      <c r="N80">
        <v>64.150000000000006</v>
      </c>
    </row>
    <row r="81" spans="1:14" ht="15.75" x14ac:dyDescent="0.25">
      <c r="A81" s="2" t="s">
        <v>59</v>
      </c>
      <c r="B81" s="2"/>
      <c r="C81" s="2"/>
      <c r="D81" s="2"/>
      <c r="E81" s="2">
        <v>10</v>
      </c>
      <c r="F81" s="4">
        <v>0.85</v>
      </c>
      <c r="G81" s="4">
        <v>0.33</v>
      </c>
      <c r="H81" s="4">
        <v>4.25</v>
      </c>
      <c r="I81" s="4">
        <v>0.7</v>
      </c>
      <c r="J81" s="4">
        <v>0.3</v>
      </c>
      <c r="K81" s="4">
        <v>0.04</v>
      </c>
      <c r="L81" s="4">
        <v>0.03</v>
      </c>
      <c r="M81" s="4">
        <v>0.04</v>
      </c>
      <c r="N81" s="4">
        <v>25.4</v>
      </c>
    </row>
    <row r="82" spans="1:14" ht="15.75" x14ac:dyDescent="0.25">
      <c r="A82" s="2" t="s">
        <v>55</v>
      </c>
      <c r="B82" s="3"/>
      <c r="C82" s="3"/>
      <c r="D82" s="2">
        <v>294</v>
      </c>
      <c r="E82" s="2" t="s">
        <v>56</v>
      </c>
      <c r="F82" s="4">
        <v>0.13</v>
      </c>
      <c r="G82" s="4">
        <v>0.02</v>
      </c>
      <c r="H82" s="4">
        <v>10.7</v>
      </c>
      <c r="I82" s="4">
        <v>13.4</v>
      </c>
      <c r="J82" s="4">
        <v>0.34</v>
      </c>
      <c r="K82" s="4"/>
      <c r="L82" s="4"/>
      <c r="M82" s="4">
        <v>3</v>
      </c>
      <c r="N82" s="4">
        <v>43.1</v>
      </c>
    </row>
    <row r="83" spans="1:14" ht="15.75" x14ac:dyDescent="0.25">
      <c r="A83" s="1" t="s">
        <v>13</v>
      </c>
      <c r="E83" s="3">
        <v>472</v>
      </c>
      <c r="F83" s="5">
        <f t="shared" ref="F83:M83" si="7">F78+F79+F80+F81+F82</f>
        <v>27.2</v>
      </c>
      <c r="G83" s="5">
        <f t="shared" si="7"/>
        <v>23.43</v>
      </c>
      <c r="H83" s="5">
        <f t="shared" si="7"/>
        <v>64.240000000000009</v>
      </c>
      <c r="I83" s="5">
        <f t="shared" si="7"/>
        <v>77.52000000000001</v>
      </c>
      <c r="J83" s="5">
        <f t="shared" si="7"/>
        <v>3.94</v>
      </c>
      <c r="K83" s="5">
        <f t="shared" si="7"/>
        <v>0.23</v>
      </c>
      <c r="L83" s="5">
        <f t="shared" si="7"/>
        <v>0.18</v>
      </c>
      <c r="M83" s="5">
        <f t="shared" si="7"/>
        <v>6.12</v>
      </c>
      <c r="N83" s="5">
        <f>N78+N79+N80+N81+N82</f>
        <v>586.87</v>
      </c>
    </row>
    <row r="85" spans="1:14" x14ac:dyDescent="0.25">
      <c r="E85" s="1" t="s">
        <v>36</v>
      </c>
    </row>
    <row r="86" spans="1:14" x14ac:dyDescent="0.25">
      <c r="A86" s="1" t="s">
        <v>1</v>
      </c>
    </row>
    <row r="87" spans="1:14" x14ac:dyDescent="0.25">
      <c r="A87" t="s">
        <v>37</v>
      </c>
      <c r="D87">
        <v>205</v>
      </c>
      <c r="E87">
        <v>100</v>
      </c>
      <c r="F87">
        <v>12.2</v>
      </c>
      <c r="G87">
        <v>26.2</v>
      </c>
      <c r="H87">
        <v>0.44</v>
      </c>
      <c r="I87">
        <v>18.399999999999999</v>
      </c>
      <c r="J87">
        <v>1.8</v>
      </c>
      <c r="K87">
        <v>0.2</v>
      </c>
      <c r="L87">
        <v>0.16</v>
      </c>
      <c r="N87">
        <v>286</v>
      </c>
    </row>
    <row r="88" spans="1:14" x14ac:dyDescent="0.25">
      <c r="A88" t="s">
        <v>38</v>
      </c>
    </row>
    <row r="89" spans="1:14" x14ac:dyDescent="0.25">
      <c r="A89" t="s">
        <v>39</v>
      </c>
      <c r="D89">
        <v>241.23500000000001</v>
      </c>
      <c r="E89" t="s">
        <v>57</v>
      </c>
      <c r="F89">
        <v>3.07</v>
      </c>
      <c r="G89">
        <v>4.8</v>
      </c>
      <c r="H89">
        <v>18.3</v>
      </c>
      <c r="I89">
        <v>52.6</v>
      </c>
      <c r="J89">
        <v>1.04</v>
      </c>
      <c r="K89">
        <v>0.11</v>
      </c>
      <c r="L89">
        <v>0.09</v>
      </c>
      <c r="M89">
        <v>20.29</v>
      </c>
      <c r="N89">
        <v>129</v>
      </c>
    </row>
    <row r="90" spans="1:14" x14ac:dyDescent="0.25">
      <c r="A90" t="s">
        <v>18</v>
      </c>
      <c r="E90">
        <v>25</v>
      </c>
      <c r="F90">
        <v>1.19</v>
      </c>
      <c r="G90">
        <v>1.02</v>
      </c>
      <c r="H90">
        <v>11.88</v>
      </c>
      <c r="I90">
        <v>31.25</v>
      </c>
      <c r="J90">
        <v>0.9</v>
      </c>
      <c r="K90">
        <v>0.1</v>
      </c>
      <c r="L90">
        <v>0.06</v>
      </c>
      <c r="M90">
        <v>0.05</v>
      </c>
      <c r="N90">
        <v>64.150000000000006</v>
      </c>
    </row>
    <row r="91" spans="1:14" ht="15.75" x14ac:dyDescent="0.25">
      <c r="A91" s="2" t="s">
        <v>59</v>
      </c>
      <c r="B91" s="2"/>
      <c r="C91" s="2"/>
      <c r="D91" s="2"/>
      <c r="E91" s="2">
        <v>10</v>
      </c>
      <c r="F91" s="4">
        <v>0.85</v>
      </c>
      <c r="G91" s="4">
        <v>0.33</v>
      </c>
      <c r="H91" s="4">
        <v>4.25</v>
      </c>
      <c r="I91" s="4">
        <v>0.7</v>
      </c>
      <c r="J91" s="4">
        <v>0.3</v>
      </c>
      <c r="K91" s="4">
        <v>0.04</v>
      </c>
      <c r="L91" s="4">
        <v>0.03</v>
      </c>
      <c r="M91" s="4">
        <v>0.04</v>
      </c>
      <c r="N91" s="4">
        <v>25.4</v>
      </c>
    </row>
    <row r="92" spans="1:14" x14ac:dyDescent="0.25">
      <c r="A92" t="s">
        <v>52</v>
      </c>
      <c r="D92">
        <v>283</v>
      </c>
      <c r="E92">
        <v>200</v>
      </c>
      <c r="F92">
        <v>0.44</v>
      </c>
      <c r="G92">
        <v>0.02</v>
      </c>
      <c r="H92">
        <v>27.8</v>
      </c>
      <c r="I92">
        <v>31.8</v>
      </c>
      <c r="J92">
        <v>1.25</v>
      </c>
      <c r="K92">
        <v>0</v>
      </c>
      <c r="L92">
        <v>0.01</v>
      </c>
      <c r="M92">
        <v>0.4</v>
      </c>
      <c r="N92">
        <v>113</v>
      </c>
    </row>
    <row r="93" spans="1:14" x14ac:dyDescent="0.25">
      <c r="A93" t="s">
        <v>26</v>
      </c>
      <c r="E93">
        <v>2.5000000000000001E-2</v>
      </c>
      <c r="M93">
        <v>25</v>
      </c>
    </row>
    <row r="94" spans="1:14" x14ac:dyDescent="0.25">
      <c r="A94" s="1" t="s">
        <v>13</v>
      </c>
      <c r="E94" s="1">
        <v>515.03</v>
      </c>
      <c r="F94" s="5">
        <f t="shared" ref="F94:M94" si="8">F87+F88+F89+F90+F91+F92+F93</f>
        <v>17.750000000000004</v>
      </c>
      <c r="G94" s="5">
        <f t="shared" si="8"/>
        <v>32.370000000000005</v>
      </c>
      <c r="H94" s="5">
        <f t="shared" si="8"/>
        <v>62.67</v>
      </c>
      <c r="I94" s="5">
        <f t="shared" si="8"/>
        <v>134.75</v>
      </c>
      <c r="J94" s="5">
        <f t="shared" si="8"/>
        <v>5.29</v>
      </c>
      <c r="K94" s="5">
        <f t="shared" si="8"/>
        <v>0.45</v>
      </c>
      <c r="L94" s="5">
        <f t="shared" si="8"/>
        <v>0.35</v>
      </c>
      <c r="M94" s="5">
        <f t="shared" si="8"/>
        <v>45.78</v>
      </c>
      <c r="N94" s="5">
        <f>N87+N88+N89+N90+N91+N92+N93</f>
        <v>617.54999999999995</v>
      </c>
    </row>
    <row r="99" spans="1:18" x14ac:dyDescent="0.25">
      <c r="E99" s="1" t="s">
        <v>40</v>
      </c>
    </row>
    <row r="101" spans="1:18" x14ac:dyDescent="0.25">
      <c r="A101" s="1" t="s">
        <v>1</v>
      </c>
    </row>
    <row r="102" spans="1:18" ht="15.75" x14ac:dyDescent="0.25">
      <c r="A102" s="2" t="s">
        <v>66</v>
      </c>
      <c r="B102" s="11"/>
      <c r="C102" s="4"/>
      <c r="D102" s="12">
        <v>180</v>
      </c>
      <c r="E102" s="11">
        <v>100</v>
      </c>
      <c r="F102" s="4">
        <v>18.100000000000001</v>
      </c>
      <c r="G102" s="4">
        <v>20.2</v>
      </c>
      <c r="H102" s="4">
        <v>5.6</v>
      </c>
      <c r="I102" s="4">
        <v>24.25</v>
      </c>
      <c r="J102" s="4">
        <v>0.96</v>
      </c>
      <c r="K102" s="4">
        <v>0.03</v>
      </c>
      <c r="L102">
        <v>7.0000000000000007E-2</v>
      </c>
      <c r="M102">
        <v>0.5</v>
      </c>
      <c r="N102">
        <v>157.5</v>
      </c>
    </row>
    <row r="103" spans="1:18" ht="15.75" x14ac:dyDescent="0.25">
      <c r="A103" s="2" t="s">
        <v>67</v>
      </c>
      <c r="B103" s="11"/>
      <c r="C103" s="4"/>
      <c r="D103" s="12">
        <v>219</v>
      </c>
      <c r="E103" s="11">
        <v>180</v>
      </c>
      <c r="F103" s="4">
        <v>10.32</v>
      </c>
      <c r="G103" s="4">
        <v>7.3</v>
      </c>
      <c r="H103" s="4">
        <v>46.37</v>
      </c>
      <c r="I103" s="4">
        <v>17.78</v>
      </c>
      <c r="J103" s="4">
        <v>5.47</v>
      </c>
      <c r="K103" s="4">
        <v>0.73</v>
      </c>
      <c r="L103" s="4">
        <v>0.14000000000000001</v>
      </c>
      <c r="M103" s="4">
        <v>6</v>
      </c>
      <c r="N103" s="4">
        <v>292.5</v>
      </c>
    </row>
    <row r="104" spans="1:18" ht="15.75" x14ac:dyDescent="0.25">
      <c r="A104" s="2" t="s">
        <v>18</v>
      </c>
      <c r="B104" s="2"/>
      <c r="C104" s="2"/>
      <c r="D104" s="2"/>
      <c r="E104" s="2">
        <v>25</v>
      </c>
      <c r="F104" s="4">
        <v>1.19</v>
      </c>
      <c r="G104" s="4">
        <v>1.02</v>
      </c>
      <c r="H104" s="4">
        <v>11.88</v>
      </c>
      <c r="I104" s="4">
        <v>31.25</v>
      </c>
      <c r="J104" s="4">
        <v>0.9</v>
      </c>
      <c r="K104" s="4">
        <v>0.1</v>
      </c>
      <c r="L104" s="4">
        <v>6.3E-2</v>
      </c>
      <c r="M104" s="4">
        <v>0.05</v>
      </c>
      <c r="N104" s="4">
        <v>64.150000000000006</v>
      </c>
    </row>
    <row r="105" spans="1:18" ht="15.75" x14ac:dyDescent="0.25">
      <c r="A105" s="2" t="s">
        <v>25</v>
      </c>
      <c r="B105" s="2"/>
      <c r="C105" s="2"/>
      <c r="D105" s="2">
        <v>299</v>
      </c>
      <c r="E105" s="2">
        <v>200</v>
      </c>
      <c r="F105" s="4">
        <v>0.05</v>
      </c>
      <c r="G105" s="4">
        <v>0.02</v>
      </c>
      <c r="H105" s="4">
        <v>9.32</v>
      </c>
      <c r="I105" s="4">
        <v>10.6</v>
      </c>
      <c r="J105" s="4">
        <v>0.3</v>
      </c>
      <c r="K105" s="4"/>
      <c r="L105" s="4">
        <v>3.0000000000000001E-3</v>
      </c>
      <c r="M105" s="4">
        <v>0.03</v>
      </c>
      <c r="N105" s="4">
        <v>37.299999999999997</v>
      </c>
      <c r="R105" t="s">
        <v>53</v>
      </c>
    </row>
    <row r="106" spans="1:18" ht="15.75" x14ac:dyDescent="0.25">
      <c r="A106" s="2" t="s">
        <v>26</v>
      </c>
      <c r="B106" s="2"/>
      <c r="C106" s="2"/>
      <c r="D106" s="2"/>
      <c r="E106" s="2">
        <v>2.5000000000000001E-2</v>
      </c>
      <c r="F106" s="4"/>
      <c r="G106" s="4"/>
      <c r="H106" s="4"/>
      <c r="I106" s="4"/>
      <c r="J106" s="4"/>
      <c r="K106" s="4"/>
      <c r="L106" s="4"/>
      <c r="M106" s="4">
        <v>25</v>
      </c>
      <c r="N106" s="4"/>
    </row>
    <row r="107" spans="1:18" ht="15.75" x14ac:dyDescent="0.25">
      <c r="A107" s="3" t="s">
        <v>13</v>
      </c>
      <c r="B107" s="2"/>
      <c r="C107" s="2"/>
      <c r="D107" s="2"/>
      <c r="E107" s="7">
        <f t="shared" ref="E107:M107" si="9">E102+E103+E104+E105+E106</f>
        <v>505.02499999999998</v>
      </c>
      <c r="F107" s="7">
        <f t="shared" si="9"/>
        <v>29.660000000000004</v>
      </c>
      <c r="G107" s="7">
        <f t="shared" si="9"/>
        <v>28.54</v>
      </c>
      <c r="H107" s="7">
        <f t="shared" si="9"/>
        <v>73.17</v>
      </c>
      <c r="I107" s="7">
        <f t="shared" si="9"/>
        <v>83.88</v>
      </c>
      <c r="J107" s="7">
        <f t="shared" si="9"/>
        <v>7.63</v>
      </c>
      <c r="K107" s="7">
        <f t="shared" si="9"/>
        <v>0.86</v>
      </c>
      <c r="L107" s="7">
        <f t="shared" si="9"/>
        <v>0.27600000000000002</v>
      </c>
      <c r="M107" s="7">
        <f t="shared" si="9"/>
        <v>31.58</v>
      </c>
      <c r="N107" s="7">
        <f>N102+N103+N104+N105+N106</f>
        <v>551.44999999999993</v>
      </c>
    </row>
    <row r="109" spans="1:18" x14ac:dyDescent="0.25">
      <c r="A109" t="s">
        <v>46</v>
      </c>
    </row>
    <row r="110" spans="1:18" x14ac:dyDescent="0.25">
      <c r="A110" t="s">
        <v>47</v>
      </c>
    </row>
    <row r="111" spans="1:18" x14ac:dyDescent="0.25">
      <c r="A111" t="s">
        <v>48</v>
      </c>
    </row>
    <row r="112" spans="1:18" x14ac:dyDescent="0.25">
      <c r="A112" t="s">
        <v>49</v>
      </c>
    </row>
    <row r="113" spans="1:7" x14ac:dyDescent="0.25">
      <c r="A113" t="s">
        <v>50</v>
      </c>
    </row>
    <row r="115" spans="1:7" x14ac:dyDescent="0.25">
      <c r="G115" t="s">
        <v>51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2024-08-29T03:47:01Z</cp:lastPrinted>
  <dcterms:created xsi:type="dcterms:W3CDTF">2015-06-05T18:17:20Z</dcterms:created>
  <dcterms:modified xsi:type="dcterms:W3CDTF">2025-02-21T05:10:23Z</dcterms:modified>
</cp:coreProperties>
</file>