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1494D113-E540-42F3-8BF8-7E728792F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state="hidden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1" l="1"/>
  <c r="G74" i="1"/>
  <c r="H74" i="1"/>
  <c r="I74" i="1"/>
  <c r="J74" i="1"/>
  <c r="K74" i="1"/>
  <c r="L74" i="1"/>
  <c r="M74" i="1"/>
  <c r="N74" i="1"/>
  <c r="N10" i="1"/>
  <c r="E31" i="1"/>
  <c r="F31" i="1"/>
  <c r="G31" i="1"/>
  <c r="H31" i="1"/>
  <c r="I31" i="1"/>
  <c r="J31" i="1"/>
  <c r="K31" i="1"/>
  <c r="L31" i="1"/>
  <c r="M31" i="1"/>
  <c r="N31" i="1"/>
  <c r="E21" i="1"/>
  <c r="F21" i="1"/>
  <c r="G21" i="1"/>
  <c r="H21" i="1"/>
  <c r="I21" i="1"/>
  <c r="J21" i="1"/>
  <c r="K21" i="1"/>
  <c r="L21" i="1"/>
  <c r="M21" i="1"/>
  <c r="N21" i="1"/>
  <c r="E66" i="1"/>
  <c r="F66" i="1"/>
  <c r="G66" i="1"/>
  <c r="H66" i="1"/>
  <c r="I66" i="1"/>
  <c r="J66" i="1"/>
  <c r="K66" i="1"/>
  <c r="L66" i="1"/>
  <c r="M66" i="1"/>
  <c r="N66" i="1"/>
  <c r="F92" i="1" l="1"/>
  <c r="G92" i="1"/>
  <c r="H92" i="1"/>
  <c r="I92" i="1"/>
  <c r="J92" i="1"/>
  <c r="K92" i="1"/>
  <c r="L92" i="1"/>
  <c r="M92" i="1"/>
  <c r="N92" i="1"/>
  <c r="F56" i="1"/>
  <c r="G56" i="1"/>
  <c r="H56" i="1"/>
  <c r="I56" i="1"/>
  <c r="J56" i="1"/>
  <c r="K56" i="1"/>
  <c r="L56" i="1"/>
  <c r="M56" i="1"/>
  <c r="N56" i="1"/>
  <c r="E48" i="1"/>
  <c r="F48" i="1"/>
  <c r="G48" i="1"/>
  <c r="H48" i="1"/>
  <c r="I48" i="1"/>
  <c r="J48" i="1"/>
  <c r="K48" i="1"/>
  <c r="L48" i="1"/>
  <c r="M48" i="1"/>
  <c r="N48" i="1"/>
  <c r="F39" i="1"/>
  <c r="G39" i="1"/>
  <c r="H39" i="1"/>
  <c r="I39" i="1"/>
  <c r="J39" i="1"/>
  <c r="K39" i="1"/>
  <c r="L39" i="1"/>
  <c r="M39" i="1"/>
  <c r="N39" i="1"/>
  <c r="N84" i="1" l="1"/>
  <c r="M84" i="1"/>
  <c r="L84" i="1"/>
  <c r="K84" i="1"/>
  <c r="J84" i="1"/>
  <c r="I84" i="1"/>
  <c r="H84" i="1"/>
  <c r="G84" i="1"/>
  <c r="F84" i="1"/>
  <c r="M10" i="1" l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<sst xmlns="http://schemas.openxmlformats.org/spreadsheetml/2006/main" count="110" uniqueCount="78">
  <si>
    <t>Чай с сахаром</t>
  </si>
  <si>
    <t>Хлеб йодированный</t>
  </si>
  <si>
    <t>Компот из сухофруктов</t>
  </si>
  <si>
    <t>Чай с сахаром и лимоном</t>
  </si>
  <si>
    <t>Картофельное пюре</t>
  </si>
  <si>
    <t>Четвёртый день-Четверг</t>
  </si>
  <si>
    <t>Каша молочная"Дружба" с</t>
  </si>
  <si>
    <t>маслом сливочным</t>
  </si>
  <si>
    <t>Бутерброд с маслом и</t>
  </si>
  <si>
    <t>Пятый день-Пятница</t>
  </si>
  <si>
    <t>Меню разработано на основании рекомендаций  Сборника  технологических  нормативов  рецептур блюд и кулинарных изделий для ДОУ Пермской государственной медицинской академии Уральского Регионального Центра Питания  (2004 г.)</t>
  </si>
  <si>
    <t xml:space="preserve">Сборник рецептур на продукцию для питания детей ДОУ,  под редакцией Могильного М.П., Тутельяна В.А. (Москва 2016г.) </t>
  </si>
  <si>
    <t xml:space="preserve">Меню составила технолог  Е.Ю.Степура.  </t>
  </si>
  <si>
    <t>Меню разработано на основании рекомендаций Сборника технологических нормативов рецептур</t>
  </si>
  <si>
    <t xml:space="preserve">блюд и кулинарных изделий для ДОУ Пермской государственной медицинской академии </t>
  </si>
  <si>
    <t>Сборник рецептур на продукцию для питания детей ДОУ, под редакцией Могильного М.П.</t>
  </si>
  <si>
    <t>и Тутельяна В.А. (Москва 2016г)</t>
  </si>
  <si>
    <t>Второй день- Вторник</t>
  </si>
  <si>
    <t>Третий день- Среда</t>
  </si>
  <si>
    <t>Седьмой день- Вторник</t>
  </si>
  <si>
    <t>Восьмой день- Среда</t>
  </si>
  <si>
    <t>Гарнир сложный(картофельн</t>
  </si>
  <si>
    <t>пюре,капуста тушёная)</t>
  </si>
  <si>
    <t>Примерное цикличное меню</t>
  </si>
  <si>
    <t>Жаркое по- домашнему</t>
  </si>
  <si>
    <t>Гуляш из мяса птицы</t>
  </si>
  <si>
    <t xml:space="preserve">Макаронные изделия </t>
  </si>
  <si>
    <t>отварные</t>
  </si>
  <si>
    <t xml:space="preserve">    200/7</t>
  </si>
  <si>
    <t>Меню составила технолог Тараненко А.Ю.</t>
  </si>
  <si>
    <t>Девятый день - Четверг</t>
  </si>
  <si>
    <t xml:space="preserve"> Са, мг</t>
  </si>
  <si>
    <t xml:space="preserve">   B2, мг</t>
  </si>
  <si>
    <t xml:space="preserve">   B1, мг</t>
  </si>
  <si>
    <t xml:space="preserve">    Fe, мг</t>
  </si>
  <si>
    <t xml:space="preserve">    C, мг</t>
  </si>
  <si>
    <t xml:space="preserve"> Энерг.цен, ккал</t>
  </si>
  <si>
    <t xml:space="preserve"> № рецептуры</t>
  </si>
  <si>
    <t xml:space="preserve">    Б, г</t>
  </si>
  <si>
    <t xml:space="preserve">  Ж, г</t>
  </si>
  <si>
    <t xml:space="preserve">     У, г</t>
  </si>
  <si>
    <t xml:space="preserve"> выход,г</t>
  </si>
  <si>
    <t xml:space="preserve">                                                               Первый день- Понедельник</t>
  </si>
  <si>
    <t>Завтрак</t>
  </si>
  <si>
    <t>Десятый день- пятница</t>
  </si>
  <si>
    <t xml:space="preserve">для организации двухразового горячего питания </t>
  </si>
  <si>
    <t>школьников с ОВЗ г.Яровое</t>
  </si>
  <si>
    <t>Итого</t>
  </si>
  <si>
    <t>Уральского Регионального Центра Питания (2008)</t>
  </si>
  <si>
    <t>пф</t>
  </si>
  <si>
    <t>Котлета мясная</t>
  </si>
  <si>
    <t>Рыба, припущенная в молоке</t>
  </si>
  <si>
    <t xml:space="preserve"> </t>
  </si>
  <si>
    <t>Шестой день-понедельник</t>
  </si>
  <si>
    <t>Макароны отварные с сыром</t>
  </si>
  <si>
    <t>Плов из мяса говядины</t>
  </si>
  <si>
    <t>100/80</t>
  </si>
  <si>
    <t>Хлеб ржаной</t>
  </si>
  <si>
    <t>Пудинг из творога с рисом с</t>
  </si>
  <si>
    <t>молоком сгущённым</t>
  </si>
  <si>
    <t>20\5\15</t>
  </si>
  <si>
    <t xml:space="preserve">    250/5</t>
  </si>
  <si>
    <t>180/20</t>
  </si>
  <si>
    <t>Бутерброд с маслом</t>
  </si>
  <si>
    <t>Тефтели свинно-говяжьи с рисом (ежики)</t>
  </si>
  <si>
    <t>Омлет натуральный</t>
  </si>
  <si>
    <t>170/30</t>
  </si>
  <si>
    <t>Соус томатный</t>
  </si>
  <si>
    <t>Напиток витаминный</t>
  </si>
  <si>
    <t>Какао витаминное</t>
  </si>
  <si>
    <t>Кисель витаминный</t>
  </si>
  <si>
    <t>Печенье 2 шт</t>
  </si>
  <si>
    <t>Печенье 3 шт</t>
  </si>
  <si>
    <t>Бутерброд с сыром</t>
  </si>
  <si>
    <t>повидлом</t>
  </si>
  <si>
    <t>20\5</t>
  </si>
  <si>
    <t>20\5\10</t>
  </si>
  <si>
    <t>Овощи свежие (огурцы,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</si>
</sst>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0" fontId="2" fillId="2" borderId="0" xfId="0" applyFont="1" applyFill="1"/>
    <xf numFmtId="2" fontId="2" fillId="0" borderId="0" xfId="0" applyNumberFormat="1" applyFont="1"/>
    <xf numFmtId="0" fontId="0" fillId="0" borderId="1" xfId="0" applyBorder="1"/>
    <xf numFmtId="0" fontId="10" fillId="0" borderId="1" xfId="0" applyFont="1" applyBorder="1"/>
    <xf numFmtId="0" fontId="2" fillId="0" borderId="1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2" fontId="2" fillId="0" borderId="1" xfId="0" applyNumberFormat="1" applyFont="1" applyBorder="1"/>
    <xf numFmtId="14" fontId="2" fillId="0" borderId="1" xfId="0" applyNumberFormat="1" applyFont="1" applyBorder="1"/>
    <xf numFmtId="2" fontId="2" fillId="2" borderId="1" xfId="0" applyNumberFormat="1" applyFont="1" applyFill="1" applyBorder="1"/>
    <xf numFmtId="2" fontId="1" fillId="0" borderId="1" xfId="0" applyNumberFormat="1" applyFont="1" applyBorder="1"/>
    <xf numFmtId="2" fontId="10" fillId="0" borderId="1" xfId="0" applyNumberFormat="1" applyFont="1" applyBorder="1"/>
    <xf numFmtId="0" fontId="1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16" fontId="2" fillId="0" borderId="1" xfId="0" applyNumberFormat="1" applyFont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2"/>
  <sheetViews>
    <sheetView tabSelected="1" topLeftCell="A46" zoomScaleNormal="100" workbookViewId="0">
      <selection activeCell="P94" sqref="P94"/>
    </sheetView>
  </sheetViews>
  <sheetFormatPr defaultRowHeight="15" x14ac:dyDescent="0.25"/>
  <cols>
    <col min="3" max="3" width="21.42578125" customWidth="1"/>
    <col min="4" max="4" width="10.5703125" customWidth="1"/>
    <col min="5" max="5" width="8.85546875" customWidth="1"/>
    <col min="6" max="6" width="6.42578125" customWidth="1"/>
    <col min="7" max="7" width="7" customWidth="1"/>
    <col min="8" max="9" width="7.28515625" customWidth="1"/>
    <col min="10" max="10" width="7.7109375" customWidth="1"/>
    <col min="11" max="11" width="6.7109375" customWidth="1"/>
    <col min="12" max="12" width="7.28515625" customWidth="1"/>
    <col min="13" max="13" width="6.85546875" customWidth="1"/>
    <col min="14" max="14" width="10.5703125" customWidth="1"/>
  </cols>
  <sheetData>
    <row r="1" spans="1:14" x14ac:dyDescent="0.25">
      <c r="E1" s="1"/>
      <c r="J1" t="s">
        <v>52</v>
      </c>
    </row>
    <row r="2" spans="1:14" s="2" customFormat="1" ht="15.75" x14ac:dyDescent="0.25">
      <c r="A2" s="15" t="s">
        <v>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2" customFormat="1" ht="19.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s="2" customFormat="1" ht="30.75" customHeight="1" x14ac:dyDescent="0.25">
      <c r="A4" s="15" t="s">
        <v>43</v>
      </c>
      <c r="B4" s="16"/>
      <c r="C4" s="16"/>
      <c r="D4" s="17" t="s">
        <v>37</v>
      </c>
      <c r="E4" s="15" t="s">
        <v>41</v>
      </c>
      <c r="F4" s="15" t="s">
        <v>38</v>
      </c>
      <c r="G4" s="15" t="s">
        <v>39</v>
      </c>
      <c r="H4" s="15" t="s">
        <v>40</v>
      </c>
      <c r="I4" s="15" t="s">
        <v>31</v>
      </c>
      <c r="J4" s="18" t="s">
        <v>34</v>
      </c>
      <c r="K4" s="18" t="s">
        <v>33</v>
      </c>
      <c r="L4" s="15" t="s">
        <v>32</v>
      </c>
      <c r="M4" s="15" t="s">
        <v>35</v>
      </c>
      <c r="N4" s="17" t="s">
        <v>36</v>
      </c>
    </row>
    <row r="5" spans="1:14" s="2" customFormat="1" ht="15.75" x14ac:dyDescent="0.25">
      <c r="A5" s="16" t="s">
        <v>6</v>
      </c>
      <c r="B5" s="16"/>
      <c r="C5" s="16"/>
      <c r="D5" s="16">
        <v>102</v>
      </c>
      <c r="E5" s="16" t="s">
        <v>61</v>
      </c>
      <c r="F5" s="19">
        <v>6.25</v>
      </c>
      <c r="G5" s="19">
        <v>7.88</v>
      </c>
      <c r="H5" s="19">
        <v>33.200000000000003</v>
      </c>
      <c r="I5" s="19">
        <v>31.8</v>
      </c>
      <c r="J5" s="19">
        <v>3.55</v>
      </c>
      <c r="K5" s="19">
        <v>0.18</v>
      </c>
      <c r="L5" s="19">
        <v>0.06</v>
      </c>
      <c r="M5" s="19"/>
      <c r="N5" s="19">
        <v>351.3</v>
      </c>
    </row>
    <row r="6" spans="1:14" s="2" customFormat="1" ht="15.75" x14ac:dyDescent="0.25">
      <c r="A6" s="16" t="s">
        <v>7</v>
      </c>
      <c r="B6" s="16"/>
      <c r="C6" s="16"/>
      <c r="D6" s="16"/>
      <c r="E6" s="16"/>
      <c r="F6" s="19"/>
      <c r="G6" s="19"/>
      <c r="H6" s="19"/>
      <c r="I6" s="19"/>
      <c r="J6" s="19"/>
      <c r="K6" s="19"/>
      <c r="L6" s="19"/>
      <c r="M6" s="19"/>
      <c r="N6" s="19"/>
    </row>
    <row r="7" spans="1:14" s="2" customFormat="1" ht="15.75" x14ac:dyDescent="0.25">
      <c r="A7" s="16" t="s">
        <v>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" customFormat="1" ht="15.75" x14ac:dyDescent="0.25">
      <c r="A8" s="16" t="s">
        <v>74</v>
      </c>
      <c r="B8" s="16"/>
      <c r="C8" s="16"/>
      <c r="D8" s="16">
        <v>382</v>
      </c>
      <c r="E8" s="20" t="s">
        <v>60</v>
      </c>
      <c r="F8" s="21">
        <v>2.58</v>
      </c>
      <c r="G8" s="21">
        <v>4.0999999999999996</v>
      </c>
      <c r="H8" s="21">
        <v>28.6</v>
      </c>
      <c r="I8" s="21">
        <v>11.3</v>
      </c>
      <c r="J8" s="21">
        <v>0.9</v>
      </c>
      <c r="K8" s="21">
        <v>0.05</v>
      </c>
      <c r="L8" s="21">
        <v>0.03</v>
      </c>
      <c r="M8" s="21">
        <v>0.1</v>
      </c>
      <c r="N8" s="21">
        <v>161.69999999999999</v>
      </c>
    </row>
    <row r="9" spans="1:14" s="2" customFormat="1" ht="15.75" x14ac:dyDescent="0.25">
      <c r="A9" s="16" t="s">
        <v>0</v>
      </c>
      <c r="B9" s="16"/>
      <c r="C9" s="16"/>
      <c r="D9" s="16">
        <v>299</v>
      </c>
      <c r="E9" s="16">
        <v>200</v>
      </c>
      <c r="F9" s="19">
        <v>0.05</v>
      </c>
      <c r="G9" s="19">
        <v>0.02</v>
      </c>
      <c r="H9" s="19">
        <v>9.32</v>
      </c>
      <c r="I9" s="19">
        <v>10.6</v>
      </c>
      <c r="J9" s="19">
        <v>0.3</v>
      </c>
      <c r="K9" s="19"/>
      <c r="L9" s="19">
        <v>3.0000000000000001E-3</v>
      </c>
      <c r="M9" s="19">
        <v>0.03</v>
      </c>
      <c r="N9" s="19">
        <v>37.299999999999997</v>
      </c>
    </row>
    <row r="10" spans="1:14" s="2" customFormat="1" ht="15.75" x14ac:dyDescent="0.25">
      <c r="A10" s="15" t="s">
        <v>47</v>
      </c>
      <c r="B10" s="14"/>
      <c r="C10" s="14"/>
      <c r="D10" s="14"/>
      <c r="E10" s="22">
        <v>495</v>
      </c>
      <c r="F10" s="22">
        <f t="shared" ref="F10:M10" si="0">F5+F8+F9</f>
        <v>8.8800000000000008</v>
      </c>
      <c r="G10" s="22">
        <f t="shared" si="0"/>
        <v>12</v>
      </c>
      <c r="H10" s="22">
        <f t="shared" si="0"/>
        <v>71.12</v>
      </c>
      <c r="I10" s="22">
        <f t="shared" si="0"/>
        <v>53.7</v>
      </c>
      <c r="J10" s="22">
        <f t="shared" si="0"/>
        <v>4.75</v>
      </c>
      <c r="K10" s="22">
        <f t="shared" si="0"/>
        <v>0.22999999999999998</v>
      </c>
      <c r="L10" s="22">
        <f t="shared" si="0"/>
        <v>9.2999999999999999E-2</v>
      </c>
      <c r="M10" s="22">
        <f t="shared" si="0"/>
        <v>0.13</v>
      </c>
      <c r="N10" s="22">
        <f>N5+N8+N9</f>
        <v>550.29999999999995</v>
      </c>
    </row>
    <row r="11" spans="1:14" s="2" customFormat="1" ht="15.75" x14ac:dyDescent="0.25">
      <c r="A11" s="15"/>
      <c r="B11" s="14"/>
      <c r="C11" s="14"/>
      <c r="D11" s="14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s="2" customFormat="1" ht="15.75" x14ac:dyDescent="0.25">
      <c r="A12" s="23"/>
      <c r="B12" s="16"/>
      <c r="C12" s="16"/>
      <c r="D12" s="16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2" customFormat="1" ht="15.75" x14ac:dyDescent="0.25">
      <c r="A13" s="16"/>
      <c r="B13" s="16"/>
      <c r="C13" s="16"/>
      <c r="D13" s="16"/>
      <c r="E13" s="15" t="s">
        <v>17</v>
      </c>
      <c r="F13" s="23"/>
      <c r="G13" s="23"/>
      <c r="H13" s="19"/>
      <c r="I13" s="19"/>
      <c r="J13" s="19"/>
      <c r="K13" s="19"/>
      <c r="L13" s="19"/>
      <c r="M13" s="19"/>
      <c r="N13" s="19"/>
    </row>
    <row r="14" spans="1:14" s="2" customFormat="1" ht="15.75" x14ac:dyDescent="0.25">
      <c r="A14" s="24" t="s">
        <v>43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s="2" customFormat="1" ht="15.75" x14ac:dyDescent="0.25">
      <c r="A15" s="14" t="s">
        <v>64</v>
      </c>
      <c r="B15" s="16"/>
      <c r="C15" s="16"/>
      <c r="D15" s="26" t="s">
        <v>49</v>
      </c>
      <c r="E15" s="25">
        <v>80</v>
      </c>
      <c r="F15" s="19">
        <v>8.86</v>
      </c>
      <c r="G15" s="19">
        <v>26.16</v>
      </c>
      <c r="H15" s="19">
        <v>12.83</v>
      </c>
      <c r="I15" s="19">
        <v>34.5</v>
      </c>
      <c r="J15" s="19">
        <v>1.31</v>
      </c>
      <c r="K15" s="19">
        <v>0.36</v>
      </c>
      <c r="L15" s="19">
        <v>0.11</v>
      </c>
      <c r="M15" s="19">
        <v>0.12</v>
      </c>
      <c r="N15" s="19">
        <v>305.2</v>
      </c>
    </row>
    <row r="16" spans="1:14" s="2" customFormat="1" ht="15.75" x14ac:dyDescent="0.25">
      <c r="A16" s="14" t="s">
        <v>67</v>
      </c>
      <c r="B16" s="27"/>
      <c r="C16" s="14"/>
      <c r="D16" s="14">
        <v>256</v>
      </c>
      <c r="E16" s="28">
        <v>30</v>
      </c>
      <c r="F16" s="14">
        <v>0.27</v>
      </c>
      <c r="G16" s="14">
        <v>1.8</v>
      </c>
      <c r="H16" s="14">
        <v>2.4</v>
      </c>
      <c r="I16" s="14">
        <v>33.36</v>
      </c>
      <c r="J16" s="14">
        <v>4.76</v>
      </c>
      <c r="K16" s="14">
        <v>3.46</v>
      </c>
      <c r="L16" s="14">
        <v>36</v>
      </c>
      <c r="M16" s="14">
        <v>0.03</v>
      </c>
      <c r="N16" s="14">
        <v>28.1</v>
      </c>
    </row>
    <row r="17" spans="1:14" s="2" customFormat="1" ht="15.75" x14ac:dyDescent="0.25">
      <c r="A17" s="14" t="s">
        <v>4</v>
      </c>
      <c r="B17" s="14"/>
      <c r="C17" s="14"/>
      <c r="D17" s="14">
        <v>241</v>
      </c>
      <c r="E17" s="14">
        <v>180</v>
      </c>
      <c r="F17" s="14">
        <v>3.8</v>
      </c>
      <c r="G17" s="14">
        <v>7.3</v>
      </c>
      <c r="H17" s="14">
        <v>28</v>
      </c>
      <c r="I17" s="14">
        <v>44.28</v>
      </c>
      <c r="J17" s="14">
        <v>1.2</v>
      </c>
      <c r="K17" s="14">
        <v>0.17</v>
      </c>
      <c r="L17" s="14">
        <v>0.13</v>
      </c>
      <c r="M17" s="14">
        <v>21.8</v>
      </c>
      <c r="N17" s="14">
        <v>192.6</v>
      </c>
    </row>
    <row r="18" spans="1:14" s="2" customFormat="1" ht="15.75" x14ac:dyDescent="0.25">
      <c r="A18" s="14" t="s">
        <v>2</v>
      </c>
      <c r="B18" s="14"/>
      <c r="C18" s="14"/>
      <c r="D18" s="14">
        <v>283</v>
      </c>
      <c r="E18" s="14">
        <v>200</v>
      </c>
      <c r="F18" s="14">
        <v>0.44</v>
      </c>
      <c r="G18" s="14">
        <v>0.02</v>
      </c>
      <c r="H18" s="14">
        <v>27.8</v>
      </c>
      <c r="I18" s="14">
        <v>31.8</v>
      </c>
      <c r="J18" s="14">
        <v>1.25</v>
      </c>
      <c r="K18" s="14">
        <v>0</v>
      </c>
      <c r="L18" s="14">
        <v>0.01</v>
      </c>
      <c r="M18" s="14">
        <v>0.4</v>
      </c>
      <c r="N18" s="14">
        <v>113</v>
      </c>
    </row>
    <row r="19" spans="1:14" s="2" customFormat="1" ht="15.75" x14ac:dyDescent="0.25">
      <c r="A19" s="14" t="s">
        <v>1</v>
      </c>
      <c r="B19" s="14"/>
      <c r="C19" s="14"/>
      <c r="D19" s="14"/>
      <c r="E19" s="14">
        <v>25</v>
      </c>
      <c r="F19" s="14">
        <v>1.19</v>
      </c>
      <c r="G19" s="14">
        <v>1.02</v>
      </c>
      <c r="H19" s="14">
        <v>11.88</v>
      </c>
      <c r="I19" s="14">
        <v>31.25</v>
      </c>
      <c r="J19" s="14">
        <v>0.9</v>
      </c>
      <c r="K19" s="14">
        <v>0.1</v>
      </c>
      <c r="L19" s="14">
        <v>0.06</v>
      </c>
      <c r="M19" s="14">
        <v>0.05</v>
      </c>
      <c r="N19" s="14">
        <v>64.150000000000006</v>
      </c>
    </row>
    <row r="20" spans="1:14" s="2" customFormat="1" ht="15.75" x14ac:dyDescent="0.25">
      <c r="A20" s="16" t="s">
        <v>57</v>
      </c>
      <c r="B20" s="16"/>
      <c r="C20" s="16"/>
      <c r="D20" s="16"/>
      <c r="E20" s="16">
        <v>10</v>
      </c>
      <c r="F20" s="19">
        <v>0.85</v>
      </c>
      <c r="G20" s="19">
        <v>0.33</v>
      </c>
      <c r="H20" s="19">
        <v>4.25</v>
      </c>
      <c r="I20" s="19">
        <v>0.7</v>
      </c>
      <c r="J20" s="19">
        <v>0.3</v>
      </c>
      <c r="K20" s="19">
        <v>0.04</v>
      </c>
      <c r="L20" s="19">
        <v>0.03</v>
      </c>
      <c r="M20" s="19">
        <v>0.04</v>
      </c>
      <c r="N20" s="19">
        <v>25.4</v>
      </c>
    </row>
    <row r="21" spans="1:14" s="2" customFormat="1" ht="15.75" x14ac:dyDescent="0.25">
      <c r="A21" s="24" t="s">
        <v>47</v>
      </c>
      <c r="B21" s="14"/>
      <c r="C21" s="14"/>
      <c r="D21" s="14"/>
      <c r="E21" s="22">
        <f t="shared" ref="E21:M21" si="1">E15+E16+E17+E18+E19+E20</f>
        <v>525</v>
      </c>
      <c r="F21" s="22">
        <f t="shared" si="1"/>
        <v>15.409999999999998</v>
      </c>
      <c r="G21" s="22">
        <f t="shared" si="1"/>
        <v>36.630000000000003</v>
      </c>
      <c r="H21" s="22">
        <f t="shared" si="1"/>
        <v>87.16</v>
      </c>
      <c r="I21" s="22">
        <f t="shared" si="1"/>
        <v>175.89</v>
      </c>
      <c r="J21" s="22">
        <f t="shared" si="1"/>
        <v>9.7200000000000006</v>
      </c>
      <c r="K21" s="22">
        <f t="shared" si="1"/>
        <v>4.13</v>
      </c>
      <c r="L21" s="22">
        <f t="shared" si="1"/>
        <v>36.340000000000003</v>
      </c>
      <c r="M21" s="22">
        <f t="shared" si="1"/>
        <v>22.439999999999998</v>
      </c>
      <c r="N21" s="22">
        <f>N15+N16+N17+N18+N19+N20</f>
        <v>728.44999999999993</v>
      </c>
    </row>
    <row r="22" spans="1:14" s="2" customFormat="1" ht="15.75" x14ac:dyDescent="0.25">
      <c r="A22" s="23"/>
      <c r="B22" s="16"/>
      <c r="C22" s="16"/>
      <c r="D22" s="16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s="2" customFormat="1" ht="15.75" x14ac:dyDescent="0.25">
      <c r="A23" s="16"/>
      <c r="B23" s="16"/>
      <c r="C23" s="16"/>
      <c r="D23" s="16"/>
      <c r="E23" s="24" t="s">
        <v>18</v>
      </c>
      <c r="F23" s="19"/>
      <c r="G23" s="19"/>
      <c r="H23" s="19"/>
      <c r="I23" s="19"/>
      <c r="J23" s="19"/>
      <c r="K23" s="19"/>
      <c r="L23" s="19"/>
      <c r="M23" s="19"/>
      <c r="N23" s="19"/>
    </row>
    <row r="24" spans="1:14" s="2" customFormat="1" ht="15.75" x14ac:dyDescent="0.25">
      <c r="A24" s="24" t="s">
        <v>43</v>
      </c>
      <c r="B24" s="14"/>
      <c r="C24" s="14"/>
      <c r="D24" s="14"/>
      <c r="E24" s="24"/>
      <c r="F24" s="14"/>
      <c r="G24" s="14"/>
      <c r="H24" s="14"/>
      <c r="I24" s="14"/>
      <c r="J24" s="14"/>
      <c r="K24" s="14"/>
      <c r="L24" s="14"/>
      <c r="M24" s="14"/>
      <c r="N24" s="14"/>
    </row>
    <row r="25" spans="1:14" s="2" customFormat="1" ht="15.75" x14ac:dyDescent="0.25">
      <c r="A25" s="14" t="s">
        <v>77</v>
      </c>
      <c r="B25" s="14"/>
      <c r="C25" s="14"/>
      <c r="D25" s="14"/>
      <c r="E25" s="14">
        <v>100</v>
      </c>
      <c r="F25" s="14">
        <v>0.8</v>
      </c>
      <c r="G25" s="14">
        <v>0.1</v>
      </c>
      <c r="H25" s="14">
        <v>2.8</v>
      </c>
      <c r="I25" s="14">
        <v>23</v>
      </c>
      <c r="J25" s="14">
        <v>0.6</v>
      </c>
      <c r="K25" s="14">
        <v>0.03</v>
      </c>
      <c r="L25" s="14">
        <v>0.03</v>
      </c>
      <c r="M25" s="14">
        <v>1</v>
      </c>
      <c r="N25" s="14">
        <v>15</v>
      </c>
    </row>
    <row r="26" spans="1:14" x14ac:dyDescent="0.25">
      <c r="A26" s="14" t="s">
        <v>25</v>
      </c>
      <c r="B26" s="14"/>
      <c r="C26" s="14"/>
      <c r="D26" s="14">
        <v>180</v>
      </c>
      <c r="E26" s="14">
        <v>100</v>
      </c>
      <c r="F26" s="14">
        <v>18.059999999999999</v>
      </c>
      <c r="G26" s="14">
        <v>20.2</v>
      </c>
      <c r="H26" s="14">
        <v>5.6</v>
      </c>
      <c r="I26" s="14">
        <v>24.34</v>
      </c>
      <c r="J26" s="14">
        <v>0.96</v>
      </c>
      <c r="K26" s="14">
        <v>0.04</v>
      </c>
      <c r="L26" s="14">
        <v>0.09</v>
      </c>
      <c r="M26" s="14">
        <v>0.5</v>
      </c>
      <c r="N26" s="14">
        <v>276.27999999999997</v>
      </c>
    </row>
    <row r="27" spans="1:14" s="2" customFormat="1" ht="15.75" x14ac:dyDescent="0.25">
      <c r="A27" s="14" t="s">
        <v>26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4" s="2" customFormat="1" ht="15.75" x14ac:dyDescent="0.25">
      <c r="A28" s="14" t="s">
        <v>27</v>
      </c>
      <c r="B28" s="14"/>
      <c r="C28" s="14"/>
      <c r="D28" s="14">
        <v>227</v>
      </c>
      <c r="E28" s="14">
        <v>180</v>
      </c>
      <c r="F28" s="14">
        <v>6.62</v>
      </c>
      <c r="G28" s="14">
        <v>6.63</v>
      </c>
      <c r="H28" s="14">
        <v>44.16</v>
      </c>
      <c r="I28" s="14">
        <v>6.1</v>
      </c>
      <c r="J28" s="14">
        <v>1.4</v>
      </c>
      <c r="K28" s="14">
        <v>0.08</v>
      </c>
      <c r="L28" s="14">
        <v>0.03</v>
      </c>
      <c r="M28" s="14">
        <v>0</v>
      </c>
      <c r="N28" s="14">
        <v>277.44</v>
      </c>
    </row>
    <row r="29" spans="1:14" s="2" customFormat="1" ht="15.75" x14ac:dyDescent="0.25">
      <c r="A29" s="16" t="s">
        <v>68</v>
      </c>
      <c r="B29" s="16"/>
      <c r="C29" s="16"/>
      <c r="D29" s="16">
        <v>20</v>
      </c>
      <c r="E29" s="16">
        <v>200</v>
      </c>
      <c r="F29" s="19">
        <v>0</v>
      </c>
      <c r="G29" s="19">
        <v>0</v>
      </c>
      <c r="H29" s="19">
        <v>19</v>
      </c>
      <c r="I29" s="19">
        <v>0</v>
      </c>
      <c r="J29" s="19">
        <v>0</v>
      </c>
      <c r="K29" s="19">
        <v>0.3</v>
      </c>
      <c r="L29" s="19">
        <v>0.34</v>
      </c>
      <c r="M29" s="19">
        <v>20</v>
      </c>
      <c r="N29" s="19">
        <v>80</v>
      </c>
    </row>
    <row r="30" spans="1:14" s="2" customFormat="1" ht="15.75" x14ac:dyDescent="0.25">
      <c r="A30" s="16" t="s">
        <v>1</v>
      </c>
      <c r="B30" s="16"/>
      <c r="C30" s="16"/>
      <c r="D30" s="16"/>
      <c r="E30" s="16">
        <v>25</v>
      </c>
      <c r="F30" s="19">
        <v>1.19</v>
      </c>
      <c r="G30" s="19">
        <v>1.02</v>
      </c>
      <c r="H30" s="19">
        <v>11.88</v>
      </c>
      <c r="I30" s="19">
        <v>31.25</v>
      </c>
      <c r="J30" s="19">
        <v>0.9</v>
      </c>
      <c r="K30" s="19">
        <v>0.1</v>
      </c>
      <c r="L30" s="19">
        <v>6.3E-2</v>
      </c>
      <c r="M30" s="19">
        <v>0.05</v>
      </c>
      <c r="N30" s="19">
        <v>64.150000000000006</v>
      </c>
    </row>
    <row r="31" spans="1:14" ht="15.75" x14ac:dyDescent="0.25">
      <c r="A31" s="15" t="s">
        <v>47</v>
      </c>
      <c r="B31" s="16"/>
      <c r="C31" s="16"/>
      <c r="D31" s="16"/>
      <c r="E31" s="23">
        <f t="shared" ref="E31:M31" si="2">E25+E26+E28+E29+E30</f>
        <v>605</v>
      </c>
      <c r="F31" s="23">
        <f t="shared" si="2"/>
        <v>26.67</v>
      </c>
      <c r="G31" s="23">
        <f t="shared" si="2"/>
        <v>27.95</v>
      </c>
      <c r="H31" s="23">
        <f t="shared" si="2"/>
        <v>83.44</v>
      </c>
      <c r="I31" s="23">
        <f t="shared" si="2"/>
        <v>84.69</v>
      </c>
      <c r="J31" s="23">
        <f t="shared" si="2"/>
        <v>3.86</v>
      </c>
      <c r="K31" s="23">
        <f t="shared" si="2"/>
        <v>0.55000000000000004</v>
      </c>
      <c r="L31" s="23">
        <f t="shared" si="2"/>
        <v>0.55299999999999994</v>
      </c>
      <c r="M31" s="23">
        <f t="shared" si="2"/>
        <v>21.55</v>
      </c>
      <c r="N31" s="23">
        <f>N25+N26+N28+N29+N30</f>
        <v>712.87</v>
      </c>
    </row>
    <row r="32" spans="1:14" ht="15.75" x14ac:dyDescent="0.25">
      <c r="A32" s="22"/>
      <c r="B32" s="14"/>
      <c r="C32" s="14"/>
      <c r="D32" s="14"/>
      <c r="E32" s="15"/>
      <c r="F32" s="23"/>
      <c r="G32" s="23"/>
      <c r="H32" s="23"/>
      <c r="I32" s="23"/>
      <c r="J32" s="23"/>
      <c r="K32" s="23"/>
      <c r="L32" s="23"/>
      <c r="M32" s="23"/>
      <c r="N32" s="23"/>
    </row>
    <row r="33" spans="1:14" s="2" customFormat="1" ht="15.75" x14ac:dyDescent="0.25">
      <c r="A33" s="16"/>
      <c r="B33" s="16"/>
      <c r="C33" s="16"/>
      <c r="D33" s="16"/>
      <c r="E33" s="15" t="s">
        <v>5</v>
      </c>
      <c r="F33" s="19"/>
      <c r="G33" s="19"/>
      <c r="H33" s="19"/>
      <c r="I33" s="19"/>
      <c r="J33" s="19"/>
      <c r="K33" s="19"/>
      <c r="L33" s="19"/>
      <c r="M33" s="19"/>
      <c r="N33" s="19"/>
    </row>
    <row r="34" spans="1:14" s="2" customFormat="1" ht="15.75" x14ac:dyDescent="0.25">
      <c r="A34" s="15" t="s">
        <v>43</v>
      </c>
      <c r="B34" s="16"/>
      <c r="C34" s="16"/>
      <c r="D34" s="16"/>
      <c r="E34" s="16"/>
      <c r="F34" s="19"/>
      <c r="G34" s="19"/>
      <c r="H34" s="19"/>
      <c r="I34" s="19"/>
      <c r="J34" s="19"/>
      <c r="K34" s="19"/>
      <c r="L34" s="19"/>
      <c r="M34" s="19"/>
      <c r="N34" s="19"/>
    </row>
    <row r="35" spans="1:14" s="2" customFormat="1" ht="15.75" x14ac:dyDescent="0.25">
      <c r="A35" s="16" t="s">
        <v>58</v>
      </c>
      <c r="B35" s="16"/>
      <c r="C35" s="16"/>
      <c r="D35" s="16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s="2" customFormat="1" ht="15.75" x14ac:dyDescent="0.25">
      <c r="A36" s="16" t="s">
        <v>59</v>
      </c>
      <c r="B36" s="16"/>
      <c r="C36" s="16"/>
      <c r="D36" s="16">
        <v>141</v>
      </c>
      <c r="E36" s="16" t="s">
        <v>66</v>
      </c>
      <c r="F36" s="19">
        <v>41</v>
      </c>
      <c r="G36" s="19">
        <v>28.2</v>
      </c>
      <c r="H36" s="19">
        <v>40</v>
      </c>
      <c r="I36" s="19">
        <v>343.7</v>
      </c>
      <c r="J36" s="19">
        <v>1.6</v>
      </c>
      <c r="K36" s="19">
        <v>0.12</v>
      </c>
      <c r="L36" s="19">
        <v>0.6</v>
      </c>
      <c r="M36" s="19">
        <v>0.6</v>
      </c>
      <c r="N36" s="19">
        <v>576.29999999999995</v>
      </c>
    </row>
    <row r="37" spans="1:14" s="2" customFormat="1" ht="15.75" x14ac:dyDescent="0.25">
      <c r="A37" s="16" t="s">
        <v>72</v>
      </c>
      <c r="B37" s="16"/>
      <c r="C37" s="16"/>
      <c r="D37" s="16"/>
      <c r="E37" s="16">
        <v>42</v>
      </c>
      <c r="F37" s="21">
        <v>3.7</v>
      </c>
      <c r="G37" s="21">
        <v>3.9</v>
      </c>
      <c r="H37" s="21">
        <v>32.4</v>
      </c>
      <c r="I37" s="21">
        <v>12.3</v>
      </c>
      <c r="J37" s="21">
        <v>0.6</v>
      </c>
      <c r="K37" s="21">
        <v>0.05</v>
      </c>
      <c r="L37" s="21">
        <v>0.05</v>
      </c>
      <c r="M37" s="21">
        <v>0.01</v>
      </c>
      <c r="N37" s="21">
        <v>202.5</v>
      </c>
    </row>
    <row r="38" spans="1:14" s="2" customFormat="1" ht="15.75" x14ac:dyDescent="0.25">
      <c r="A38" s="16" t="s">
        <v>0</v>
      </c>
      <c r="B38" s="16"/>
      <c r="C38" s="16"/>
      <c r="D38" s="16">
        <v>299</v>
      </c>
      <c r="E38" s="16">
        <v>200</v>
      </c>
      <c r="F38" s="19">
        <v>0.05</v>
      </c>
      <c r="G38" s="19">
        <v>0.02</v>
      </c>
      <c r="H38" s="19">
        <v>9.32</v>
      </c>
      <c r="I38" s="19">
        <v>8</v>
      </c>
      <c r="J38" s="19">
        <v>0.19</v>
      </c>
      <c r="K38" s="19">
        <v>0</v>
      </c>
      <c r="L38" s="19">
        <v>0.02</v>
      </c>
      <c r="M38" s="19">
        <v>0.02</v>
      </c>
      <c r="N38" s="19">
        <v>37.299999999999997</v>
      </c>
    </row>
    <row r="39" spans="1:14" s="2" customFormat="1" ht="15.75" x14ac:dyDescent="0.25">
      <c r="A39" s="15" t="s">
        <v>47</v>
      </c>
      <c r="B39" s="16"/>
      <c r="C39" s="16"/>
      <c r="D39" s="16"/>
      <c r="E39" s="23">
        <v>442</v>
      </c>
      <c r="F39" s="23">
        <f t="shared" ref="F39:M39" si="3">F36+F37+F38</f>
        <v>44.75</v>
      </c>
      <c r="G39" s="23">
        <f t="shared" si="3"/>
        <v>32.120000000000005</v>
      </c>
      <c r="H39" s="23">
        <f t="shared" si="3"/>
        <v>81.72</v>
      </c>
      <c r="I39" s="23">
        <f t="shared" si="3"/>
        <v>364</v>
      </c>
      <c r="J39" s="23">
        <f t="shared" si="3"/>
        <v>2.39</v>
      </c>
      <c r="K39" s="23">
        <f t="shared" si="3"/>
        <v>0.16999999999999998</v>
      </c>
      <c r="L39" s="23">
        <f t="shared" si="3"/>
        <v>0.67</v>
      </c>
      <c r="M39" s="23">
        <f t="shared" si="3"/>
        <v>0.63</v>
      </c>
      <c r="N39" s="23">
        <f>N36+N37+N38</f>
        <v>816.09999999999991</v>
      </c>
    </row>
    <row r="40" spans="1:14" s="2" customFormat="1" ht="15.75" x14ac:dyDescent="0.25">
      <c r="A40" s="23"/>
      <c r="B40" s="16"/>
      <c r="C40" s="16"/>
      <c r="D40" s="16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s="2" customFormat="1" ht="15.75" x14ac:dyDescent="0.25">
      <c r="A41" s="16"/>
      <c r="B41" s="16"/>
      <c r="C41" s="16"/>
      <c r="D41" s="16"/>
      <c r="E41" s="15" t="s">
        <v>9</v>
      </c>
      <c r="F41" s="23"/>
      <c r="G41" s="23"/>
      <c r="H41" s="23"/>
      <c r="I41" s="23"/>
      <c r="J41" s="23"/>
      <c r="K41" s="23"/>
      <c r="L41" s="23"/>
      <c r="M41" s="23"/>
      <c r="N41" s="23"/>
    </row>
    <row r="42" spans="1:14" s="2" customFormat="1" ht="15.75" x14ac:dyDescent="0.25">
      <c r="A42" s="24" t="s">
        <v>43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s="2" customFormat="1" ht="15.75" x14ac:dyDescent="0.25">
      <c r="A43" s="14" t="s">
        <v>51</v>
      </c>
      <c r="B43" s="14"/>
      <c r="C43" s="14"/>
      <c r="D43" s="14">
        <v>165</v>
      </c>
      <c r="E43" s="14">
        <v>100</v>
      </c>
      <c r="F43" s="14">
        <v>9.33</v>
      </c>
      <c r="G43" s="14">
        <v>2.78</v>
      </c>
      <c r="H43" s="14">
        <v>4.7699999999999996</v>
      </c>
      <c r="I43" s="14">
        <v>39.4</v>
      </c>
      <c r="J43" s="14">
        <v>0.52</v>
      </c>
      <c r="K43" s="14">
        <v>7.0000000000000007E-2</v>
      </c>
      <c r="L43" s="14">
        <v>0.08</v>
      </c>
      <c r="M43" s="14">
        <v>0.56999999999999995</v>
      </c>
      <c r="N43" s="14">
        <v>118.75</v>
      </c>
    </row>
    <row r="44" spans="1:14" s="2" customFormat="1" ht="15.75" x14ac:dyDescent="0.25">
      <c r="A44" s="14" t="s">
        <v>4</v>
      </c>
      <c r="B44" s="14"/>
      <c r="C44" s="14"/>
      <c r="D44" s="14">
        <v>241</v>
      </c>
      <c r="E44" s="14">
        <v>180</v>
      </c>
      <c r="F44" s="14">
        <v>3.8</v>
      </c>
      <c r="G44" s="14">
        <v>7.3</v>
      </c>
      <c r="H44" s="14">
        <v>28</v>
      </c>
      <c r="I44" s="14">
        <v>44.28</v>
      </c>
      <c r="J44" s="14">
        <v>1.2</v>
      </c>
      <c r="K44" s="14">
        <v>0.17</v>
      </c>
      <c r="L44" s="14">
        <v>0.13</v>
      </c>
      <c r="M44" s="14">
        <v>21.8</v>
      </c>
      <c r="N44" s="14">
        <v>192.6</v>
      </c>
    </row>
    <row r="45" spans="1:14" s="2" customFormat="1" ht="15.75" x14ac:dyDescent="0.25">
      <c r="A45" s="16" t="s">
        <v>0</v>
      </c>
      <c r="B45" s="16"/>
      <c r="C45" s="16"/>
      <c r="D45" s="16">
        <v>299</v>
      </c>
      <c r="E45" s="16">
        <v>200</v>
      </c>
      <c r="F45" s="19">
        <v>0.05</v>
      </c>
      <c r="G45" s="19">
        <v>0.02</v>
      </c>
      <c r="H45" s="19">
        <v>9.32</v>
      </c>
      <c r="I45" s="19">
        <v>8</v>
      </c>
      <c r="J45" s="19">
        <v>0.19</v>
      </c>
      <c r="K45" s="19">
        <v>0</v>
      </c>
      <c r="L45" s="19">
        <v>0.02</v>
      </c>
      <c r="M45" s="19">
        <v>0.02</v>
      </c>
      <c r="N45" s="19">
        <v>37.299999999999997</v>
      </c>
    </row>
    <row r="46" spans="1:14" s="2" customFormat="1" ht="15.75" x14ac:dyDescent="0.25">
      <c r="A46" s="14" t="s">
        <v>1</v>
      </c>
      <c r="B46" s="14"/>
      <c r="C46" s="14"/>
      <c r="D46" s="14"/>
      <c r="E46" s="14">
        <v>25</v>
      </c>
      <c r="F46" s="14">
        <v>1.19</v>
      </c>
      <c r="G46" s="14">
        <v>1.02</v>
      </c>
      <c r="H46" s="14">
        <v>11.88</v>
      </c>
      <c r="I46" s="14">
        <v>31.25</v>
      </c>
      <c r="J46" s="14">
        <v>0.9</v>
      </c>
      <c r="K46" s="14">
        <v>0.1</v>
      </c>
      <c r="L46" s="14">
        <v>0.06</v>
      </c>
      <c r="M46" s="14">
        <v>0.05</v>
      </c>
      <c r="N46" s="14">
        <v>64.150000000000006</v>
      </c>
    </row>
    <row r="47" spans="1:14" s="2" customFormat="1" ht="15.75" x14ac:dyDescent="0.25">
      <c r="A47" s="16" t="s">
        <v>57</v>
      </c>
      <c r="B47" s="16"/>
      <c r="C47" s="16"/>
      <c r="D47" s="16"/>
      <c r="E47" s="16">
        <v>10</v>
      </c>
      <c r="F47" s="19">
        <v>0.85</v>
      </c>
      <c r="G47" s="19">
        <v>0.33</v>
      </c>
      <c r="H47" s="19">
        <v>4.25</v>
      </c>
      <c r="I47" s="19">
        <v>0.7</v>
      </c>
      <c r="J47" s="19">
        <v>0.3</v>
      </c>
      <c r="K47" s="19">
        <v>0.04</v>
      </c>
      <c r="L47" s="19">
        <v>0.03</v>
      </c>
      <c r="M47" s="19">
        <v>0.04</v>
      </c>
      <c r="N47" s="19">
        <v>25.4</v>
      </c>
    </row>
    <row r="48" spans="1:14" s="2" customFormat="1" ht="15.75" x14ac:dyDescent="0.25">
      <c r="A48" s="24" t="s">
        <v>47</v>
      </c>
      <c r="B48" s="14"/>
      <c r="C48" s="14"/>
      <c r="D48" s="14"/>
      <c r="E48" s="23">
        <f t="shared" ref="E48:M48" si="4">E43+E44+E45+E46+E47</f>
        <v>515</v>
      </c>
      <c r="F48" s="23">
        <f t="shared" si="4"/>
        <v>15.219999999999999</v>
      </c>
      <c r="G48" s="23">
        <f t="shared" si="4"/>
        <v>11.45</v>
      </c>
      <c r="H48" s="23">
        <f t="shared" si="4"/>
        <v>58.22</v>
      </c>
      <c r="I48" s="23">
        <f t="shared" si="4"/>
        <v>123.63000000000001</v>
      </c>
      <c r="J48" s="23">
        <f t="shared" si="4"/>
        <v>3.11</v>
      </c>
      <c r="K48" s="23">
        <f t="shared" si="4"/>
        <v>0.38</v>
      </c>
      <c r="L48" s="23">
        <f t="shared" si="4"/>
        <v>0.32000000000000006</v>
      </c>
      <c r="M48" s="23">
        <f t="shared" si="4"/>
        <v>22.48</v>
      </c>
      <c r="N48" s="23">
        <f>N43+N44+N45+N46+N47</f>
        <v>438.20000000000005</v>
      </c>
    </row>
    <row r="49" spans="1:14" s="2" customFormat="1" ht="15.75" x14ac:dyDescent="0.25">
      <c r="A49" s="24"/>
      <c r="B49" s="14"/>
      <c r="C49" s="14"/>
      <c r="D49" s="14"/>
      <c r="E49" s="14"/>
      <c r="F49" s="24"/>
      <c r="G49" s="24"/>
      <c r="H49" s="24"/>
      <c r="I49" s="24"/>
      <c r="J49" s="24"/>
      <c r="K49" s="24"/>
      <c r="L49" s="24"/>
      <c r="M49" s="24"/>
      <c r="N49" s="24"/>
    </row>
    <row r="50" spans="1:14" s="2" customFormat="1" ht="15.75" x14ac:dyDescent="0.25">
      <c r="A50" s="23"/>
      <c r="B50" s="16"/>
      <c r="C50" s="16"/>
      <c r="D50" s="16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s="2" customFormat="1" ht="15.75" x14ac:dyDescent="0.25">
      <c r="A51" s="15"/>
      <c r="B51" s="16"/>
      <c r="C51" s="16"/>
      <c r="D51" s="16"/>
      <c r="E51" s="15" t="s">
        <v>53</v>
      </c>
      <c r="F51" s="23"/>
      <c r="G51" s="23"/>
      <c r="H51" s="23"/>
      <c r="I51" s="23"/>
      <c r="J51" s="23"/>
      <c r="K51" s="23"/>
      <c r="L51" s="23"/>
      <c r="M51" s="23"/>
      <c r="N51" s="23"/>
    </row>
    <row r="52" spans="1:14" s="2" customFormat="1" ht="15.75" x14ac:dyDescent="0.25">
      <c r="A52" s="24" t="s">
        <v>43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1:14" s="2" customFormat="1" ht="15.75" x14ac:dyDescent="0.25">
      <c r="A53" s="14" t="s">
        <v>54</v>
      </c>
      <c r="B53" s="14"/>
      <c r="C53" s="14"/>
      <c r="D53" s="14">
        <v>124</v>
      </c>
      <c r="E53" s="14" t="s">
        <v>62</v>
      </c>
      <c r="F53" s="14">
        <v>6.9</v>
      </c>
      <c r="G53" s="14">
        <v>12.72</v>
      </c>
      <c r="H53" s="14">
        <v>44.88</v>
      </c>
      <c r="I53" s="14">
        <v>22.5</v>
      </c>
      <c r="J53" s="14">
        <v>0.71</v>
      </c>
      <c r="K53" s="14">
        <v>0.05</v>
      </c>
      <c r="L53" s="14">
        <v>0.06</v>
      </c>
      <c r="M53" s="14">
        <v>0.06</v>
      </c>
      <c r="N53" s="14">
        <v>294.8</v>
      </c>
    </row>
    <row r="54" spans="1:14" s="2" customFormat="1" ht="15.75" x14ac:dyDescent="0.25">
      <c r="A54" s="16" t="s">
        <v>63</v>
      </c>
      <c r="B54" s="16"/>
      <c r="C54" s="16"/>
      <c r="D54" s="16">
        <v>379</v>
      </c>
      <c r="E54" s="30" t="s">
        <v>75</v>
      </c>
      <c r="F54" s="19">
        <v>2.1</v>
      </c>
      <c r="G54" s="19">
        <v>18.899999999999999</v>
      </c>
      <c r="H54" s="19">
        <v>12.8</v>
      </c>
      <c r="I54" s="19">
        <v>11.9</v>
      </c>
      <c r="J54" s="19">
        <v>0.35</v>
      </c>
      <c r="K54" s="19">
        <v>0.03</v>
      </c>
      <c r="L54" s="19">
        <v>0.03</v>
      </c>
      <c r="M54" s="19">
        <v>1.8</v>
      </c>
      <c r="N54" s="19">
        <v>229.5</v>
      </c>
    </row>
    <row r="55" spans="1:14" s="2" customFormat="1" ht="15.75" x14ac:dyDescent="0.25">
      <c r="A55" s="14" t="s">
        <v>0</v>
      </c>
      <c r="B55" s="14"/>
      <c r="C55" s="14"/>
      <c r="D55" s="14">
        <v>299</v>
      </c>
      <c r="E55" s="14">
        <v>200</v>
      </c>
      <c r="F55" s="14">
        <v>0.05</v>
      </c>
      <c r="G55" s="14">
        <v>0.02</v>
      </c>
      <c r="H55" s="14">
        <v>9.32</v>
      </c>
      <c r="I55" s="14">
        <v>8</v>
      </c>
      <c r="J55" s="14">
        <v>0.19</v>
      </c>
      <c r="K55" s="14">
        <v>0</v>
      </c>
      <c r="L55" s="14">
        <v>0.02</v>
      </c>
      <c r="M55" s="14">
        <v>0.02</v>
      </c>
      <c r="N55" s="14">
        <v>37.299999999999997</v>
      </c>
    </row>
    <row r="56" spans="1:14" s="2" customFormat="1" ht="15.75" x14ac:dyDescent="0.25">
      <c r="A56" s="24" t="s">
        <v>47</v>
      </c>
      <c r="B56" s="14"/>
      <c r="C56" s="14"/>
      <c r="D56" s="14"/>
      <c r="E56" s="24">
        <v>425</v>
      </c>
      <c r="F56" s="22">
        <f t="shared" ref="F56:M56" si="5">F53+F54+F55</f>
        <v>9.0500000000000007</v>
      </c>
      <c r="G56" s="22">
        <f t="shared" si="5"/>
        <v>31.639999999999997</v>
      </c>
      <c r="H56" s="22">
        <f t="shared" si="5"/>
        <v>67</v>
      </c>
      <c r="I56" s="22">
        <f t="shared" si="5"/>
        <v>42.4</v>
      </c>
      <c r="J56" s="22">
        <f t="shared" si="5"/>
        <v>1.25</v>
      </c>
      <c r="K56" s="22">
        <f t="shared" si="5"/>
        <v>0.08</v>
      </c>
      <c r="L56" s="22">
        <f t="shared" si="5"/>
        <v>0.11</v>
      </c>
      <c r="M56" s="22">
        <f t="shared" si="5"/>
        <v>1.8800000000000001</v>
      </c>
      <c r="N56" s="22">
        <f>N53+N54+N55</f>
        <v>561.59999999999991</v>
      </c>
    </row>
    <row r="57" spans="1:14" s="2" customFormat="1" ht="15.75" x14ac:dyDescent="0.25">
      <c r="A57" s="24"/>
      <c r="B57" s="14"/>
      <c r="C57" s="14"/>
      <c r="D57" s="14"/>
      <c r="E57" s="14"/>
      <c r="F57" s="24"/>
      <c r="G57" s="24"/>
      <c r="H57" s="24"/>
      <c r="I57" s="24"/>
      <c r="J57" s="24"/>
      <c r="K57" s="24"/>
      <c r="L57" s="24"/>
      <c r="M57" s="24"/>
      <c r="N57" s="24"/>
    </row>
    <row r="58" spans="1:14" s="2" customFormat="1" ht="15.75" x14ac:dyDescent="0.25">
      <c r="A58" s="16"/>
      <c r="B58" s="16"/>
      <c r="C58" s="16"/>
      <c r="D58" s="16"/>
      <c r="E58" s="16"/>
      <c r="F58" s="19"/>
      <c r="G58" s="19"/>
      <c r="H58" s="19"/>
      <c r="I58" s="19"/>
      <c r="J58" s="19"/>
      <c r="K58" s="19"/>
      <c r="L58" s="19"/>
      <c r="M58" s="19"/>
      <c r="N58" s="19"/>
    </row>
    <row r="59" spans="1:14" s="2" customFormat="1" ht="15.75" x14ac:dyDescent="0.25">
      <c r="A59" s="16"/>
      <c r="B59" s="16"/>
      <c r="C59" s="16"/>
      <c r="D59" s="16"/>
      <c r="E59" s="15" t="s">
        <v>19</v>
      </c>
      <c r="F59" s="19"/>
      <c r="G59" s="19"/>
      <c r="H59" s="19"/>
      <c r="I59" s="19"/>
      <c r="J59" s="19"/>
      <c r="K59" s="19"/>
      <c r="L59" s="19"/>
      <c r="M59" s="19"/>
      <c r="N59" s="19"/>
    </row>
    <row r="60" spans="1:14" s="2" customFormat="1" ht="15.75" x14ac:dyDescent="0.25">
      <c r="A60" s="24" t="s">
        <v>43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1:14" s="2" customFormat="1" ht="15.75" x14ac:dyDescent="0.25">
      <c r="A61" s="14" t="s">
        <v>24</v>
      </c>
      <c r="B61" s="14"/>
      <c r="C61" s="14"/>
      <c r="D61" s="14">
        <v>181</v>
      </c>
      <c r="E61" s="14">
        <v>250</v>
      </c>
      <c r="F61" s="14">
        <v>36</v>
      </c>
      <c r="G61" s="14">
        <v>9.25</v>
      </c>
      <c r="H61" s="14">
        <v>32</v>
      </c>
      <c r="I61" s="14">
        <v>41.5</v>
      </c>
      <c r="J61" s="14">
        <v>5.25</v>
      </c>
      <c r="K61" s="14">
        <v>0.4</v>
      </c>
      <c r="L61" s="14">
        <v>0.5</v>
      </c>
      <c r="M61" s="14">
        <v>12.5</v>
      </c>
      <c r="N61" s="14">
        <v>354.6</v>
      </c>
    </row>
    <row r="62" spans="1:14" s="2" customFormat="1" ht="15.75" x14ac:dyDescent="0.25">
      <c r="A62" s="14" t="s">
        <v>1</v>
      </c>
      <c r="B62" s="14"/>
      <c r="C62" s="14"/>
      <c r="D62" s="14"/>
      <c r="E62" s="14">
        <v>25</v>
      </c>
      <c r="F62" s="14">
        <v>2.38</v>
      </c>
      <c r="G62" s="14">
        <v>2.04</v>
      </c>
      <c r="H62" s="14">
        <v>23.76</v>
      </c>
      <c r="I62" s="14">
        <v>62.5</v>
      </c>
      <c r="J62" s="14">
        <v>1.85</v>
      </c>
      <c r="K62" s="14">
        <v>0.2</v>
      </c>
      <c r="L62" s="14">
        <v>0.12</v>
      </c>
      <c r="M62" s="14">
        <v>0.1</v>
      </c>
      <c r="N62" s="14">
        <v>128.30000000000001</v>
      </c>
    </row>
    <row r="63" spans="1:14" s="2" customFormat="1" ht="15.75" x14ac:dyDescent="0.25">
      <c r="A63" s="16" t="s">
        <v>57</v>
      </c>
      <c r="B63" s="16"/>
      <c r="C63" s="16"/>
      <c r="D63" s="16"/>
      <c r="E63" s="16">
        <v>10</v>
      </c>
      <c r="F63" s="19">
        <v>0.85</v>
      </c>
      <c r="G63" s="19">
        <v>0.33</v>
      </c>
      <c r="H63" s="19">
        <v>4.25</v>
      </c>
      <c r="I63" s="19">
        <v>0.7</v>
      </c>
      <c r="J63" s="19">
        <v>0.3</v>
      </c>
      <c r="K63" s="19">
        <v>0.04</v>
      </c>
      <c r="L63" s="19">
        <v>0.03</v>
      </c>
      <c r="M63" s="19">
        <v>0.04</v>
      </c>
      <c r="N63" s="19">
        <v>25.4</v>
      </c>
    </row>
    <row r="64" spans="1:14" s="2" customFormat="1" ht="15.75" x14ac:dyDescent="0.25">
      <c r="A64" s="16" t="s">
        <v>71</v>
      </c>
      <c r="B64" s="16"/>
      <c r="C64" s="16"/>
      <c r="D64" s="16"/>
      <c r="E64" s="16">
        <v>28</v>
      </c>
      <c r="F64" s="21">
        <v>2.85</v>
      </c>
      <c r="G64" s="21">
        <v>2.85</v>
      </c>
      <c r="H64" s="21">
        <v>21.6</v>
      </c>
      <c r="I64" s="21">
        <v>8.1999999999999993</v>
      </c>
      <c r="J64" s="21">
        <v>0.37</v>
      </c>
      <c r="K64" s="21">
        <v>0.03</v>
      </c>
      <c r="L64" s="21">
        <v>0.03</v>
      </c>
      <c r="M64" s="21">
        <v>0.01</v>
      </c>
      <c r="N64" s="21">
        <v>135</v>
      </c>
    </row>
    <row r="65" spans="1:14" s="2" customFormat="1" ht="15.75" x14ac:dyDescent="0.25">
      <c r="A65" s="16" t="s">
        <v>69</v>
      </c>
      <c r="B65" s="16"/>
      <c r="C65" s="16"/>
      <c r="D65" s="16"/>
      <c r="E65" s="16">
        <v>3.9</v>
      </c>
      <c r="F65" s="19">
        <v>3.1</v>
      </c>
      <c r="G65" s="19">
        <v>25.16</v>
      </c>
      <c r="H65" s="19"/>
      <c r="I65" s="19"/>
      <c r="J65" s="19"/>
      <c r="K65" s="19">
        <v>0.15</v>
      </c>
      <c r="L65" s="19">
        <v>0.4</v>
      </c>
      <c r="M65" s="19">
        <v>51.3</v>
      </c>
      <c r="N65" s="19">
        <v>145</v>
      </c>
    </row>
    <row r="66" spans="1:14" s="2" customFormat="1" ht="15.75" x14ac:dyDescent="0.25">
      <c r="A66" s="14"/>
      <c r="B66" s="14"/>
      <c r="C66" s="14"/>
      <c r="D66" s="14"/>
      <c r="E66" s="22">
        <f t="shared" ref="E66:M66" si="6">E61+E62+E63+E64+E65</f>
        <v>316.89999999999998</v>
      </c>
      <c r="F66" s="22">
        <f t="shared" si="6"/>
        <v>45.180000000000007</v>
      </c>
      <c r="G66" s="22">
        <f t="shared" si="6"/>
        <v>39.629999999999995</v>
      </c>
      <c r="H66" s="22">
        <f t="shared" si="6"/>
        <v>81.610000000000014</v>
      </c>
      <c r="I66" s="22">
        <f t="shared" si="6"/>
        <v>112.9</v>
      </c>
      <c r="J66" s="22">
        <f t="shared" si="6"/>
        <v>7.77</v>
      </c>
      <c r="K66" s="22">
        <f t="shared" si="6"/>
        <v>0.82000000000000017</v>
      </c>
      <c r="L66" s="22">
        <f t="shared" si="6"/>
        <v>1.08</v>
      </c>
      <c r="M66" s="22">
        <f t="shared" si="6"/>
        <v>63.949999999999996</v>
      </c>
      <c r="N66" s="22">
        <f>N61+N62+N63+N64+N65</f>
        <v>788.3</v>
      </c>
    </row>
    <row r="67" spans="1:14" s="2" customFormat="1" ht="15.75" x14ac:dyDescent="0.25">
      <c r="A67" s="23"/>
      <c r="B67" s="16"/>
      <c r="C67" s="16"/>
      <c r="D67" s="16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 s="2" customFormat="1" ht="15.75" x14ac:dyDescent="0.25">
      <c r="A68" s="23"/>
      <c r="B68" s="16"/>
      <c r="C68" s="16"/>
      <c r="D68" s="16"/>
      <c r="E68" s="15" t="s">
        <v>20</v>
      </c>
      <c r="F68" s="19"/>
      <c r="G68" s="19"/>
      <c r="H68" s="19"/>
      <c r="I68" s="19"/>
      <c r="J68" s="19"/>
      <c r="K68" s="19"/>
      <c r="L68" s="19"/>
      <c r="M68" s="23"/>
      <c r="N68" s="23"/>
    </row>
    <row r="69" spans="1:14" s="2" customFormat="1" ht="15.75" x14ac:dyDescent="0.25">
      <c r="A69" s="24" t="s">
        <v>43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1:14" s="12" customFormat="1" ht="15.75" x14ac:dyDescent="0.25">
      <c r="A70" s="14" t="s">
        <v>55</v>
      </c>
      <c r="B70" s="14"/>
      <c r="C70" s="14"/>
      <c r="D70" s="14">
        <v>193</v>
      </c>
      <c r="E70" s="14">
        <v>250</v>
      </c>
      <c r="F70" s="14">
        <v>30.4</v>
      </c>
      <c r="G70" s="14">
        <v>25.9</v>
      </c>
      <c r="H70" s="14">
        <v>42.1</v>
      </c>
      <c r="I70" s="14">
        <v>25.9</v>
      </c>
      <c r="J70" s="14">
        <v>2.2999999999999998</v>
      </c>
      <c r="K70" s="14">
        <v>0.1</v>
      </c>
      <c r="L70" s="14">
        <v>0.1</v>
      </c>
      <c r="M70" s="14">
        <v>1.32</v>
      </c>
      <c r="N70" s="14">
        <v>523</v>
      </c>
    </row>
    <row r="71" spans="1:14" s="12" customFormat="1" ht="15.75" x14ac:dyDescent="0.25">
      <c r="A71" s="14" t="s">
        <v>1</v>
      </c>
      <c r="B71" s="14"/>
      <c r="C71" s="14"/>
      <c r="D71" s="14"/>
      <c r="E71" s="14">
        <v>50</v>
      </c>
      <c r="F71" s="14">
        <v>2.38</v>
      </c>
      <c r="G71" s="14">
        <v>2.04</v>
      </c>
      <c r="H71" s="14">
        <v>23.76</v>
      </c>
      <c r="I71" s="14">
        <v>62.5</v>
      </c>
      <c r="J71" s="14">
        <v>1.85</v>
      </c>
      <c r="K71" s="14">
        <v>0.2</v>
      </c>
      <c r="L71" s="14">
        <v>0.12</v>
      </c>
      <c r="M71" s="14">
        <v>0.1</v>
      </c>
      <c r="N71" s="14">
        <v>128.30000000000001</v>
      </c>
    </row>
    <row r="72" spans="1:14" s="2" customFormat="1" ht="16.5" customHeight="1" x14ac:dyDescent="0.25">
      <c r="A72" s="16" t="s">
        <v>57</v>
      </c>
      <c r="B72" s="16"/>
      <c r="C72" s="16"/>
      <c r="D72" s="16"/>
      <c r="E72" s="16">
        <v>10</v>
      </c>
      <c r="F72" s="19">
        <v>0.85</v>
      </c>
      <c r="G72" s="19">
        <v>0.33</v>
      </c>
      <c r="H72" s="19">
        <v>4.25</v>
      </c>
      <c r="I72" s="19">
        <v>0.7</v>
      </c>
      <c r="J72" s="19">
        <v>0.3</v>
      </c>
      <c r="K72" s="19">
        <v>0.04</v>
      </c>
      <c r="L72" s="19">
        <v>0.03</v>
      </c>
      <c r="M72" s="19">
        <v>0.04</v>
      </c>
      <c r="N72" s="19">
        <v>25.4</v>
      </c>
    </row>
    <row r="73" spans="1:14" s="2" customFormat="1" ht="16.5" customHeight="1" x14ac:dyDescent="0.25">
      <c r="A73" s="16" t="s">
        <v>3</v>
      </c>
      <c r="B73" s="15"/>
      <c r="C73" s="15"/>
      <c r="D73" s="16">
        <v>294</v>
      </c>
      <c r="E73" s="16" t="s">
        <v>28</v>
      </c>
      <c r="F73" s="19">
        <v>0.13</v>
      </c>
      <c r="G73" s="19">
        <v>0.02</v>
      </c>
      <c r="H73" s="19">
        <v>10.7</v>
      </c>
      <c r="I73" s="19">
        <v>13.4</v>
      </c>
      <c r="J73" s="19">
        <v>0.34</v>
      </c>
      <c r="K73" s="19"/>
      <c r="L73" s="19"/>
      <c r="M73" s="19">
        <v>3</v>
      </c>
      <c r="N73" s="19">
        <v>43.1</v>
      </c>
    </row>
    <row r="74" spans="1:14" s="2" customFormat="1" ht="16.5" customHeight="1" x14ac:dyDescent="0.25">
      <c r="A74" s="24" t="s">
        <v>47</v>
      </c>
      <c r="B74" s="14"/>
      <c r="C74" s="14"/>
      <c r="D74" s="14"/>
      <c r="E74" s="15">
        <v>517</v>
      </c>
      <c r="F74" s="22">
        <f t="shared" ref="F74:M74" si="7">F70+F71+F72+F73</f>
        <v>33.760000000000005</v>
      </c>
      <c r="G74" s="22">
        <f t="shared" si="7"/>
        <v>28.289999999999996</v>
      </c>
      <c r="H74" s="22">
        <f t="shared" si="7"/>
        <v>80.81</v>
      </c>
      <c r="I74" s="22">
        <f t="shared" si="7"/>
        <v>102.50000000000001</v>
      </c>
      <c r="J74" s="22">
        <f t="shared" si="7"/>
        <v>4.79</v>
      </c>
      <c r="K74" s="22">
        <f t="shared" si="7"/>
        <v>0.34</v>
      </c>
      <c r="L74" s="22">
        <f t="shared" si="7"/>
        <v>0.25</v>
      </c>
      <c r="M74" s="22">
        <f t="shared" si="7"/>
        <v>4.46</v>
      </c>
      <c r="N74" s="22">
        <f>N70+N71+N72+N73</f>
        <v>719.8</v>
      </c>
    </row>
    <row r="75" spans="1:14" s="2" customFormat="1" ht="15.75" x14ac:dyDescent="0.25">
      <c r="A75" s="23"/>
      <c r="B75" s="15"/>
      <c r="C75" s="15"/>
      <c r="D75" s="16"/>
      <c r="E75" s="16"/>
      <c r="F75" s="23"/>
      <c r="G75" s="23"/>
      <c r="H75" s="23"/>
      <c r="I75" s="23"/>
      <c r="J75" s="23"/>
      <c r="K75" s="23"/>
      <c r="L75" s="23"/>
      <c r="M75" s="23"/>
      <c r="N75" s="23"/>
    </row>
    <row r="76" spans="1:14" s="10" customFormat="1" ht="15.75" x14ac:dyDescent="0.25">
      <c r="A76" s="15"/>
      <c r="B76" s="16"/>
      <c r="C76" s="16"/>
      <c r="D76" s="16"/>
      <c r="E76" s="15" t="s">
        <v>30</v>
      </c>
      <c r="F76" s="23"/>
      <c r="G76" s="23"/>
      <c r="H76" s="23"/>
      <c r="I76" s="23"/>
      <c r="J76" s="23"/>
      <c r="K76" s="23"/>
      <c r="L76" s="23"/>
      <c r="M76" s="23"/>
      <c r="N76" s="23"/>
    </row>
    <row r="77" spans="1:14" s="2" customFormat="1" ht="15.75" x14ac:dyDescent="0.25">
      <c r="A77" s="24" t="s">
        <v>43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4" ht="15.75" x14ac:dyDescent="0.25">
      <c r="A78" s="29" t="s">
        <v>50</v>
      </c>
      <c r="B78" s="25"/>
      <c r="C78" s="19"/>
      <c r="D78" s="26" t="s">
        <v>49</v>
      </c>
      <c r="E78" s="25">
        <v>100</v>
      </c>
      <c r="F78" s="19">
        <v>8.86</v>
      </c>
      <c r="G78" s="19">
        <v>26.16</v>
      </c>
      <c r="H78" s="19">
        <v>12.83</v>
      </c>
      <c r="I78" s="19">
        <v>34.5</v>
      </c>
      <c r="J78" s="19">
        <v>1.31</v>
      </c>
      <c r="K78" s="19">
        <v>0.36</v>
      </c>
      <c r="L78" s="19">
        <v>0.11</v>
      </c>
      <c r="M78" s="19">
        <v>0.12</v>
      </c>
      <c r="N78" s="19">
        <v>285</v>
      </c>
    </row>
    <row r="79" spans="1:14" x14ac:dyDescent="0.25">
      <c r="A79" s="14" t="s">
        <v>21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1:14" x14ac:dyDescent="0.25">
      <c r="A80" s="14" t="s">
        <v>22</v>
      </c>
      <c r="B80" s="14"/>
      <c r="C80" s="14"/>
      <c r="D80" s="14">
        <v>241.23500000000001</v>
      </c>
      <c r="E80" s="14" t="s">
        <v>56</v>
      </c>
      <c r="F80" s="14">
        <v>3.07</v>
      </c>
      <c r="G80" s="14">
        <v>4.8</v>
      </c>
      <c r="H80" s="14">
        <v>18.3</v>
      </c>
      <c r="I80" s="14">
        <v>52.6</v>
      </c>
      <c r="J80" s="14">
        <v>1.04</v>
      </c>
      <c r="K80" s="14">
        <v>0.11</v>
      </c>
      <c r="L80" s="14">
        <v>0.09</v>
      </c>
      <c r="M80" s="14">
        <v>20.29</v>
      </c>
      <c r="N80" s="14">
        <v>129</v>
      </c>
    </row>
    <row r="81" spans="1:14" x14ac:dyDescent="0.25">
      <c r="A81" s="14" t="s">
        <v>1</v>
      </c>
      <c r="B81" s="14"/>
      <c r="C81" s="14"/>
      <c r="D81" s="14"/>
      <c r="E81" s="14">
        <v>25</v>
      </c>
      <c r="F81" s="14">
        <v>2.38</v>
      </c>
      <c r="G81" s="14">
        <v>2.04</v>
      </c>
      <c r="H81" s="14">
        <v>23.76</v>
      </c>
      <c r="I81" s="14">
        <v>62.5</v>
      </c>
      <c r="J81" s="14">
        <v>1.85</v>
      </c>
      <c r="K81" s="14">
        <v>0.2</v>
      </c>
      <c r="L81" s="14">
        <v>0.12</v>
      </c>
      <c r="M81" s="14">
        <v>0.1</v>
      </c>
      <c r="N81" s="14">
        <v>128.30000000000001</v>
      </c>
    </row>
    <row r="82" spans="1:14" ht="15.75" x14ac:dyDescent="0.25">
      <c r="A82" s="16" t="s">
        <v>57</v>
      </c>
      <c r="B82" s="16"/>
      <c r="C82" s="16"/>
      <c r="D82" s="16"/>
      <c r="E82" s="16">
        <v>10</v>
      </c>
      <c r="F82" s="19">
        <v>0.85</v>
      </c>
      <c r="G82" s="19">
        <v>0.33</v>
      </c>
      <c r="H82" s="19">
        <v>4.25</v>
      </c>
      <c r="I82" s="19">
        <v>0.7</v>
      </c>
      <c r="J82" s="19">
        <v>0.3</v>
      </c>
      <c r="K82" s="19">
        <v>0.04</v>
      </c>
      <c r="L82" s="19">
        <v>0.03</v>
      </c>
      <c r="M82" s="19">
        <v>0.04</v>
      </c>
      <c r="N82" s="19">
        <v>25.4</v>
      </c>
    </row>
    <row r="83" spans="1:14" ht="15.75" x14ac:dyDescent="0.25">
      <c r="A83" s="16" t="s">
        <v>70</v>
      </c>
      <c r="B83" s="16"/>
      <c r="C83" s="16"/>
      <c r="D83" s="16">
        <v>19</v>
      </c>
      <c r="E83" s="16">
        <v>200</v>
      </c>
      <c r="F83" s="19">
        <v>0</v>
      </c>
      <c r="G83" s="19">
        <v>0</v>
      </c>
      <c r="H83" s="19">
        <v>24</v>
      </c>
      <c r="I83" s="19">
        <v>0</v>
      </c>
      <c r="J83" s="19">
        <v>0</v>
      </c>
      <c r="K83" s="19">
        <v>0.3</v>
      </c>
      <c r="L83" s="19">
        <v>0.34</v>
      </c>
      <c r="M83" s="19">
        <v>20.100000000000001</v>
      </c>
      <c r="N83" s="19">
        <v>95</v>
      </c>
    </row>
    <row r="84" spans="1:14" s="2" customFormat="1" ht="15.75" x14ac:dyDescent="0.25">
      <c r="A84" s="24" t="s">
        <v>47</v>
      </c>
      <c r="B84" s="14"/>
      <c r="C84" s="14"/>
      <c r="D84" s="14"/>
      <c r="E84" s="24">
        <v>515</v>
      </c>
      <c r="F84" s="22">
        <f t="shared" ref="F84:M84" si="8">F78+F80+F81+F82+F83</f>
        <v>15.159999999999998</v>
      </c>
      <c r="G84" s="22">
        <f t="shared" si="8"/>
        <v>33.33</v>
      </c>
      <c r="H84" s="22">
        <f t="shared" si="8"/>
        <v>83.14</v>
      </c>
      <c r="I84" s="22">
        <f t="shared" si="8"/>
        <v>150.29999999999998</v>
      </c>
      <c r="J84" s="22">
        <f t="shared" si="8"/>
        <v>4.5</v>
      </c>
      <c r="K84" s="22">
        <f t="shared" si="8"/>
        <v>1.01</v>
      </c>
      <c r="L84" s="22">
        <f t="shared" si="8"/>
        <v>0.69</v>
      </c>
      <c r="M84" s="22">
        <f t="shared" si="8"/>
        <v>40.650000000000006</v>
      </c>
      <c r="N84" s="22">
        <f>N78+N80+N81+N82+N83</f>
        <v>662.69999999999993</v>
      </c>
    </row>
    <row r="85" spans="1:14" s="2" customFormat="1" ht="15.75" x14ac:dyDescent="0.25">
      <c r="A85" s="23"/>
      <c r="B85" s="16"/>
      <c r="C85" s="16"/>
      <c r="D85" s="16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 ht="15.75" x14ac:dyDescent="0.25">
      <c r="A86" s="16"/>
      <c r="B86" s="16"/>
      <c r="C86" s="16"/>
      <c r="D86" s="16"/>
      <c r="E86" s="15" t="s">
        <v>44</v>
      </c>
      <c r="F86" s="19"/>
      <c r="G86" s="19"/>
      <c r="H86" s="19"/>
      <c r="I86" s="19"/>
      <c r="J86" s="19"/>
      <c r="K86" s="19"/>
      <c r="L86" s="19"/>
      <c r="M86" s="19"/>
      <c r="N86" s="19"/>
    </row>
    <row r="87" spans="1:14" ht="15.75" x14ac:dyDescent="0.25">
      <c r="A87" s="16"/>
      <c r="B87" s="16"/>
      <c r="C87" s="16"/>
      <c r="D87" s="16"/>
      <c r="E87" s="16"/>
      <c r="F87" s="14"/>
      <c r="G87" s="14"/>
      <c r="H87" s="14"/>
      <c r="I87" s="14"/>
      <c r="J87" s="14"/>
      <c r="K87" s="14"/>
      <c r="L87" s="14"/>
      <c r="M87" s="14"/>
      <c r="N87" s="14"/>
    </row>
    <row r="88" spans="1:14" x14ac:dyDescent="0.25">
      <c r="A88" s="24" t="s">
        <v>43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</row>
    <row r="89" spans="1:14" x14ac:dyDescent="0.25">
      <c r="A89" s="14" t="s">
        <v>65</v>
      </c>
      <c r="B89" s="14"/>
      <c r="C89" s="14"/>
      <c r="D89" s="14">
        <v>132</v>
      </c>
      <c r="E89" s="14">
        <v>200</v>
      </c>
      <c r="F89" s="14">
        <v>17.600000000000001</v>
      </c>
      <c r="G89" s="14">
        <v>34</v>
      </c>
      <c r="H89" s="14">
        <v>3.3</v>
      </c>
      <c r="I89" s="14">
        <v>142.80000000000001</v>
      </c>
      <c r="J89" s="14">
        <v>3.6</v>
      </c>
      <c r="K89" s="14">
        <v>1.2</v>
      </c>
      <c r="L89" s="14">
        <v>0.8</v>
      </c>
      <c r="M89" s="14">
        <v>0.31</v>
      </c>
      <c r="N89" s="14">
        <v>390.8</v>
      </c>
    </row>
    <row r="90" spans="1:14" x14ac:dyDescent="0.25">
      <c r="A90" s="14" t="s">
        <v>73</v>
      </c>
      <c r="B90" s="14"/>
      <c r="C90" s="14"/>
      <c r="D90" s="14">
        <v>376</v>
      </c>
      <c r="E90" s="31" t="s">
        <v>76</v>
      </c>
      <c r="F90" s="14">
        <v>6.62</v>
      </c>
      <c r="G90" s="14">
        <v>9.48</v>
      </c>
      <c r="H90" s="14">
        <v>10.06</v>
      </c>
      <c r="I90" s="14">
        <v>58</v>
      </c>
      <c r="J90" s="14">
        <v>0.9</v>
      </c>
      <c r="K90" s="14">
        <v>0.1</v>
      </c>
      <c r="L90" s="14">
        <v>0.06</v>
      </c>
      <c r="M90" s="14">
        <v>0.05</v>
      </c>
      <c r="N90" s="14">
        <v>152</v>
      </c>
    </row>
    <row r="91" spans="1:14" s="2" customFormat="1" ht="15.75" x14ac:dyDescent="0.25">
      <c r="A91" s="14" t="s">
        <v>0</v>
      </c>
      <c r="B91" s="14"/>
      <c r="C91" s="14"/>
      <c r="D91" s="14">
        <v>299</v>
      </c>
      <c r="E91" s="14">
        <v>200</v>
      </c>
      <c r="F91" s="14">
        <v>0.05</v>
      </c>
      <c r="G91" s="14">
        <v>0.02</v>
      </c>
      <c r="H91" s="14">
        <v>9.32</v>
      </c>
      <c r="I91" s="14">
        <v>10.6</v>
      </c>
      <c r="J91" s="14">
        <v>0.3</v>
      </c>
      <c r="K91" s="14"/>
      <c r="L91" s="14">
        <v>0</v>
      </c>
      <c r="M91" s="14">
        <v>0.03</v>
      </c>
      <c r="N91" s="14">
        <v>37.299999999999997</v>
      </c>
    </row>
    <row r="92" spans="1:14" s="2" customFormat="1" ht="15.75" x14ac:dyDescent="0.25">
      <c r="A92" s="16" t="s">
        <v>47</v>
      </c>
      <c r="B92" s="16"/>
      <c r="C92" s="16"/>
      <c r="D92" s="23"/>
      <c r="E92" s="23">
        <v>435</v>
      </c>
      <c r="F92" s="23">
        <f t="shared" ref="F92:M92" si="9">F89+F90+F91</f>
        <v>24.270000000000003</v>
      </c>
      <c r="G92" s="23">
        <f t="shared" si="9"/>
        <v>43.500000000000007</v>
      </c>
      <c r="H92" s="23">
        <f t="shared" si="9"/>
        <v>22.68</v>
      </c>
      <c r="I92" s="23">
        <f t="shared" si="9"/>
        <v>211.4</v>
      </c>
      <c r="J92" s="23">
        <f t="shared" si="9"/>
        <v>4.8</v>
      </c>
      <c r="K92" s="23">
        <f t="shared" si="9"/>
        <v>1.3</v>
      </c>
      <c r="L92" s="23">
        <f t="shared" si="9"/>
        <v>0.8600000000000001</v>
      </c>
      <c r="M92" s="23">
        <f t="shared" si="9"/>
        <v>0.39</v>
      </c>
      <c r="N92" s="23">
        <f>N89+N90+N91</f>
        <v>580.09999999999991</v>
      </c>
    </row>
    <row r="93" spans="1:14" s="2" customFormat="1" ht="15.75" x14ac:dyDescent="0.25"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25">
      <c r="A94" t="s">
        <v>13</v>
      </c>
      <c r="M94" s="8"/>
    </row>
    <row r="95" spans="1:14" x14ac:dyDescent="0.25">
      <c r="A95" t="s">
        <v>14</v>
      </c>
      <c r="M95" s="8"/>
    </row>
    <row r="96" spans="1:14" x14ac:dyDescent="0.25">
      <c r="A96" t="s">
        <v>48</v>
      </c>
      <c r="M96" s="8"/>
    </row>
    <row r="97" spans="1:14" x14ac:dyDescent="0.25">
      <c r="A97" t="s">
        <v>15</v>
      </c>
      <c r="M97" s="8"/>
    </row>
    <row r="98" spans="1:14" x14ac:dyDescent="0.25">
      <c r="A98" t="s">
        <v>16</v>
      </c>
      <c r="G98" t="s">
        <v>29</v>
      </c>
      <c r="M98" s="9"/>
    </row>
    <row r="101" spans="1:14" ht="15.75" x14ac:dyDescent="0.25">
      <c r="A101" s="2"/>
      <c r="B101" s="2"/>
      <c r="C101" s="2"/>
      <c r="D101" s="2"/>
      <c r="E101" s="2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1:14" ht="15.75" x14ac:dyDescent="0.25">
      <c r="A102" s="2"/>
      <c r="B102" s="2"/>
      <c r="C102" s="2"/>
      <c r="D102" s="2"/>
      <c r="E102" s="2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1:14" ht="15.75" x14ac:dyDescent="0.25">
      <c r="A103" s="2"/>
      <c r="B103" s="2"/>
      <c r="C103" s="2"/>
      <c r="D103" s="12"/>
      <c r="E103" s="2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1:14" ht="15.75" x14ac:dyDescent="0.25">
      <c r="A104" s="2"/>
      <c r="D104" s="2"/>
      <c r="E104" s="2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1:14" ht="15.75" x14ac:dyDescent="0.25">
      <c r="F105" s="11"/>
      <c r="G105" s="11"/>
      <c r="H105" s="11"/>
      <c r="I105" s="11"/>
      <c r="J105" s="11"/>
      <c r="K105" s="11"/>
      <c r="L105" s="11"/>
      <c r="M105" s="11"/>
      <c r="N105" s="11"/>
    </row>
    <row r="109" spans="1:14" x14ac:dyDescent="0.25">
      <c r="A109" s="1"/>
    </row>
    <row r="111" spans="1:14" x14ac:dyDescent="0.25">
      <c r="F111" s="1"/>
      <c r="G111" s="1"/>
      <c r="H111" s="1"/>
      <c r="I111" s="1"/>
      <c r="J111" s="1"/>
      <c r="L111" s="1"/>
      <c r="N111" s="1"/>
    </row>
    <row r="112" spans="1:14" x14ac:dyDescent="0.25">
      <c r="E112" s="1"/>
    </row>
    <row r="114" spans="1:1" x14ac:dyDescent="0.25">
      <c r="A114" s="1"/>
    </row>
    <row r="119" spans="1:1" x14ac:dyDescent="0.25">
      <c r="A119" s="1"/>
    </row>
    <row r="120" spans="1:1" x14ac:dyDescent="0.25">
      <c r="A120" s="1"/>
    </row>
    <row r="130" spans="1:14" x14ac:dyDescent="0.25">
      <c r="A130" s="1"/>
    </row>
    <row r="133" spans="1:14" x14ac:dyDescent="0.25">
      <c r="F133" s="1"/>
      <c r="G133" s="1"/>
      <c r="H133" s="1"/>
      <c r="I133" s="1"/>
      <c r="J133" s="1"/>
      <c r="L133" s="1"/>
      <c r="N133" s="1"/>
    </row>
    <row r="134" spans="1:14" x14ac:dyDescent="0.25">
      <c r="E134" s="1"/>
      <c r="F134" s="1"/>
      <c r="G134" s="1"/>
    </row>
    <row r="136" spans="1:14" x14ac:dyDescent="0.25">
      <c r="A136" s="1"/>
    </row>
    <row r="140" spans="1:14" x14ac:dyDescent="0.25">
      <c r="A140" s="1"/>
    </row>
    <row r="141" spans="1:14" x14ac:dyDescent="0.25">
      <c r="A141" s="1"/>
    </row>
    <row r="150" spans="1:14" x14ac:dyDescent="0.25">
      <c r="A150" s="1"/>
    </row>
    <row r="154" spans="1:14" x14ac:dyDescent="0.25">
      <c r="F154" s="1"/>
      <c r="G154" s="1"/>
      <c r="H154" s="1"/>
      <c r="I154" s="1"/>
      <c r="J154" s="1"/>
      <c r="L154" s="1"/>
      <c r="N154" s="1"/>
    </row>
    <row r="155" spans="1:14" x14ac:dyDescent="0.25">
      <c r="E155" s="1"/>
    </row>
    <row r="157" spans="1:14" x14ac:dyDescent="0.25">
      <c r="A157" s="1"/>
    </row>
    <row r="164" spans="1:14" x14ac:dyDescent="0.25">
      <c r="A164" s="1"/>
    </row>
    <row r="172" spans="1:14" x14ac:dyDescent="0.25">
      <c r="A172" s="1"/>
    </row>
    <row r="175" spans="1:14" x14ac:dyDescent="0.25">
      <c r="F175" s="1"/>
      <c r="G175" s="1"/>
      <c r="H175" s="1"/>
      <c r="I175" s="1"/>
      <c r="J175" s="1"/>
      <c r="L175" s="1"/>
      <c r="N175" s="1"/>
    </row>
    <row r="176" spans="1:14" x14ac:dyDescent="0.25">
      <c r="E176" s="1"/>
    </row>
    <row r="178" spans="1:1" x14ac:dyDescent="0.25">
      <c r="A178" s="1"/>
    </row>
    <row r="184" spans="1:1" x14ac:dyDescent="0.25">
      <c r="A184" s="1"/>
    </row>
    <row r="185" spans="1:1" x14ac:dyDescent="0.25">
      <c r="A185" s="1"/>
    </row>
    <row r="193" spans="1:14" x14ac:dyDescent="0.25">
      <c r="A193" s="1"/>
    </row>
    <row r="197" spans="1:14" x14ac:dyDescent="0.25">
      <c r="F197" s="1"/>
      <c r="G197" s="1"/>
      <c r="H197" s="1"/>
      <c r="I197" s="1"/>
      <c r="J197" s="1"/>
      <c r="L197" s="1"/>
      <c r="N197" s="1"/>
    </row>
    <row r="198" spans="1:14" x14ac:dyDescent="0.25">
      <c r="E198" s="1"/>
      <c r="N198" s="7"/>
    </row>
    <row r="199" spans="1:14" x14ac:dyDescent="0.25">
      <c r="E199" s="1"/>
    </row>
    <row r="201" spans="1:14" x14ac:dyDescent="0.25">
      <c r="A201" s="1"/>
    </row>
    <row r="206" spans="1:14" x14ac:dyDescent="0.25">
      <c r="A206" s="1"/>
    </row>
    <row r="207" spans="1:14" x14ac:dyDescent="0.25">
      <c r="A207" s="1"/>
    </row>
    <row r="216" spans="1:14" x14ac:dyDescent="0.25">
      <c r="A216" s="1"/>
    </row>
    <row r="218" spans="1:14" x14ac:dyDescent="0.25">
      <c r="F218" s="1"/>
      <c r="G218" s="1"/>
      <c r="H218" s="1"/>
      <c r="I218" s="1"/>
      <c r="J218" s="1"/>
      <c r="L218" s="1"/>
      <c r="N218" s="1"/>
    </row>
    <row r="219" spans="1:14" x14ac:dyDescent="0.25">
      <c r="E219" s="1"/>
    </row>
    <row r="221" spans="1:14" x14ac:dyDescent="0.25">
      <c r="A221" s="1"/>
    </row>
    <row r="226" spans="1:14" x14ac:dyDescent="0.25">
      <c r="A226" s="1"/>
    </row>
    <row r="234" spans="1:14" x14ac:dyDescent="0.25">
      <c r="A234" s="1"/>
    </row>
    <row r="236" spans="1:14" x14ac:dyDescent="0.25">
      <c r="F236" s="1"/>
      <c r="G236" s="1"/>
      <c r="H236" s="1"/>
      <c r="I236" s="1"/>
      <c r="J236" s="1"/>
      <c r="L236" s="1"/>
      <c r="N236" s="1"/>
    </row>
    <row r="237" spans="1:14" x14ac:dyDescent="0.25">
      <c r="E237" s="1"/>
    </row>
    <row r="239" spans="1:14" x14ac:dyDescent="0.25">
      <c r="A239" s="1"/>
    </row>
    <row r="244" spans="1:1" x14ac:dyDescent="0.25">
      <c r="A244" s="1"/>
    </row>
    <row r="245" spans="1:1" x14ac:dyDescent="0.25">
      <c r="A245" s="1"/>
    </row>
    <row r="256" spans="1:1" x14ac:dyDescent="0.25">
      <c r="A256" s="1"/>
    </row>
    <row r="259" spans="1:14" x14ac:dyDescent="0.25">
      <c r="F259" s="1"/>
      <c r="G259" s="1"/>
      <c r="H259" s="1"/>
      <c r="I259" s="1"/>
      <c r="J259" s="1"/>
      <c r="L259" s="1"/>
      <c r="N259" s="1"/>
    </row>
    <row r="260" spans="1:14" x14ac:dyDescent="0.25">
      <c r="E260" s="1"/>
    </row>
    <row r="262" spans="1:14" x14ac:dyDescent="0.25">
      <c r="A262" s="1"/>
    </row>
    <row r="267" spans="1:14" x14ac:dyDescent="0.25">
      <c r="A267" s="1"/>
    </row>
    <row r="268" spans="1:14" x14ac:dyDescent="0.25">
      <c r="A268" s="1"/>
    </row>
    <row r="275" spans="1:14" x14ac:dyDescent="0.25">
      <c r="A275" s="1"/>
    </row>
    <row r="278" spans="1:14" x14ac:dyDescent="0.25">
      <c r="F278" s="1"/>
      <c r="G278" s="1"/>
      <c r="H278" s="1"/>
      <c r="I278" s="1"/>
      <c r="J278" s="1"/>
      <c r="L278" s="1"/>
      <c r="N278" s="1"/>
    </row>
    <row r="279" spans="1:14" x14ac:dyDescent="0.25">
      <c r="E279" s="1"/>
    </row>
    <row r="281" spans="1:14" x14ac:dyDescent="0.25">
      <c r="A281" s="1"/>
    </row>
    <row r="287" spans="1:14" x14ac:dyDescent="0.25">
      <c r="A287" s="1"/>
    </row>
    <row r="297" spans="1:14" x14ac:dyDescent="0.25">
      <c r="A297" s="1"/>
    </row>
    <row r="301" spans="1:14" x14ac:dyDescent="0.25">
      <c r="F301" s="1"/>
      <c r="G301" s="1"/>
      <c r="H301" s="1"/>
      <c r="I301" s="1"/>
      <c r="J301" s="1"/>
      <c r="L301" s="1"/>
      <c r="N301" s="1"/>
    </row>
    <row r="302" spans="1:14" x14ac:dyDescent="0.25">
      <c r="N302" s="7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H20"/>
  <sheetViews>
    <sheetView workbookViewId="0">
      <selection activeCell="B12" sqref="B12"/>
    </sheetView>
  </sheetViews>
  <sheetFormatPr defaultRowHeight="15" x14ac:dyDescent="0.25"/>
  <sheetData>
    <row r="1" spans="3:8" ht="15.75" x14ac:dyDescent="0.25">
      <c r="E1" s="2"/>
      <c r="F1" s="2"/>
      <c r="G1" s="2"/>
      <c r="H1" s="2"/>
    </row>
    <row r="2" spans="3:8" ht="15.75" x14ac:dyDescent="0.25">
      <c r="E2" s="2"/>
      <c r="F2" s="2"/>
      <c r="G2" s="2"/>
      <c r="H2" s="2"/>
    </row>
    <row r="3" spans="3:8" ht="15.75" x14ac:dyDescent="0.25">
      <c r="E3" s="2"/>
      <c r="F3" s="2"/>
      <c r="G3" s="2"/>
      <c r="H3" s="2"/>
    </row>
    <row r="4" spans="3:8" ht="15.75" x14ac:dyDescent="0.25">
      <c r="E4" s="2"/>
      <c r="F4" s="2"/>
      <c r="G4" s="2"/>
      <c r="H4" s="2"/>
    </row>
    <row r="5" spans="3:8" ht="15.75" x14ac:dyDescent="0.25">
      <c r="E5" s="2"/>
      <c r="F5" s="2"/>
      <c r="G5" s="2"/>
      <c r="H5" s="2"/>
    </row>
    <row r="15" spans="3:8" ht="26.25" x14ac:dyDescent="0.4">
      <c r="C15" s="3" t="s">
        <v>23</v>
      </c>
      <c r="D15" s="4"/>
      <c r="E15" s="4"/>
      <c r="F15" s="4"/>
      <c r="G15" s="4"/>
    </row>
    <row r="16" spans="3:8" ht="26.25" x14ac:dyDescent="0.4">
      <c r="C16" s="3" t="s">
        <v>45</v>
      </c>
      <c r="D16" s="4"/>
      <c r="E16" s="4"/>
      <c r="F16" s="3"/>
      <c r="G16" s="4"/>
    </row>
    <row r="17" spans="3:7" ht="26.25" x14ac:dyDescent="0.4">
      <c r="C17" s="3" t="s">
        <v>46</v>
      </c>
      <c r="D17" s="4"/>
      <c r="E17" s="4"/>
      <c r="F17" s="4"/>
      <c r="G17" s="3"/>
    </row>
    <row r="18" spans="3:7" ht="26.25" x14ac:dyDescent="0.4">
      <c r="C18" s="3"/>
      <c r="D18" s="4"/>
      <c r="E18" s="4"/>
      <c r="F18" s="4"/>
      <c r="G18" s="4"/>
    </row>
    <row r="19" spans="3:7" ht="26.25" x14ac:dyDescent="0.4">
      <c r="C19" s="3"/>
      <c r="D19" s="4"/>
      <c r="E19" s="4"/>
      <c r="F19" s="4"/>
      <c r="G19" s="4"/>
    </row>
    <row r="20" spans="3:7" ht="26.25" x14ac:dyDescent="0.4">
      <c r="C20" s="3"/>
      <c r="D20" s="4"/>
      <c r="E20" s="4"/>
      <c r="F20" s="4"/>
      <c r="G20" s="4"/>
    </row>
  </sheetData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D9"/>
  <sheetViews>
    <sheetView workbookViewId="0">
      <selection activeCell="A6" sqref="A6:R7"/>
    </sheetView>
  </sheetViews>
  <sheetFormatPr defaultRowHeight="15" x14ac:dyDescent="0.25"/>
  <sheetData>
    <row r="6" spans="1:4" ht="18.75" x14ac:dyDescent="0.3">
      <c r="A6" s="5" t="s">
        <v>10</v>
      </c>
    </row>
    <row r="7" spans="1:4" ht="18.75" x14ac:dyDescent="0.3">
      <c r="A7" s="5" t="s">
        <v>11</v>
      </c>
    </row>
    <row r="8" spans="1:4" ht="18.75" x14ac:dyDescent="0.3">
      <c r="D8" s="5"/>
    </row>
    <row r="9" spans="1:4" ht="18.75" x14ac:dyDescent="0.3">
      <c r="D9" s="6" t="s">
        <v>12</v>
      </c>
    </row>
  </sheetData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2026-03-03T02:13:44Z</dcterms:modified>
</cp:coreProperties>
</file>