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filterPrivacy="1" defaultThemeVersion="124226"/>
  <xr:revisionPtr revIDLastSave="0" documentId="13_ncr:1_{83845925-372E-4F96-AB7B-D78D7331C2D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13" i="1" l="1"/>
  <c r="D113" i="1"/>
  <c r="E113" i="1"/>
  <c r="F113" i="1"/>
  <c r="G113" i="1"/>
  <c r="H113" i="1"/>
  <c r="I113" i="1"/>
  <c r="J113" i="1"/>
  <c r="K113" i="1"/>
  <c r="C41" i="1" l="1"/>
  <c r="D41" i="1"/>
  <c r="E41" i="1"/>
  <c r="F41" i="1"/>
  <c r="G41" i="1"/>
  <c r="H41" i="1"/>
  <c r="I41" i="1"/>
  <c r="J41" i="1"/>
  <c r="K41" i="1"/>
  <c r="B71" i="1"/>
  <c r="C71" i="1"/>
  <c r="D71" i="1"/>
  <c r="E71" i="1"/>
  <c r="F71" i="1"/>
  <c r="G71" i="1"/>
  <c r="H71" i="1"/>
  <c r="I71" i="1"/>
  <c r="J71" i="1"/>
  <c r="K71" i="1"/>
  <c r="B142" i="1"/>
  <c r="C142" i="1"/>
  <c r="D142" i="1"/>
  <c r="E142" i="1"/>
  <c r="F142" i="1"/>
  <c r="G142" i="1"/>
  <c r="H142" i="1"/>
  <c r="I142" i="1"/>
  <c r="J142" i="1"/>
  <c r="K142" i="1"/>
  <c r="K129" i="1"/>
  <c r="J129" i="1"/>
  <c r="I129" i="1"/>
  <c r="H129" i="1"/>
  <c r="G129" i="1"/>
  <c r="F129" i="1"/>
  <c r="E129" i="1"/>
  <c r="D129" i="1"/>
  <c r="C129" i="1"/>
  <c r="K100" i="1"/>
  <c r="J100" i="1"/>
  <c r="I100" i="1"/>
  <c r="H100" i="1"/>
  <c r="G100" i="1"/>
  <c r="F100" i="1"/>
  <c r="E100" i="1"/>
  <c r="D100" i="1"/>
  <c r="C100" i="1"/>
  <c r="B100" i="1"/>
  <c r="K85" i="1"/>
  <c r="J85" i="1"/>
  <c r="I85" i="1"/>
  <c r="H85" i="1"/>
  <c r="G85" i="1"/>
  <c r="F85" i="1"/>
  <c r="E85" i="1"/>
  <c r="D85" i="1"/>
  <c r="C85" i="1"/>
  <c r="L55" i="1"/>
  <c r="K55" i="1"/>
  <c r="J55" i="1"/>
  <c r="I55" i="1"/>
  <c r="H55" i="1"/>
  <c r="G55" i="1"/>
  <c r="F55" i="1"/>
  <c r="E55" i="1"/>
  <c r="D55" i="1"/>
  <c r="K26" i="1"/>
  <c r="J26" i="1"/>
  <c r="I26" i="1"/>
  <c r="H26" i="1"/>
  <c r="G26" i="1"/>
  <c r="F26" i="1"/>
  <c r="E26" i="1"/>
  <c r="D26" i="1"/>
  <c r="C26" i="1"/>
  <c r="K10" i="1"/>
  <c r="J10" i="1"/>
  <c r="I10" i="1"/>
  <c r="H10" i="1"/>
  <c r="G10" i="1"/>
  <c r="F10" i="1"/>
  <c r="E10" i="1"/>
  <c r="D10" i="1"/>
  <c r="C10" i="1"/>
  <c r="K62" i="1" l="1"/>
  <c r="B149" i="1"/>
  <c r="C149" i="1"/>
  <c r="D149" i="1"/>
  <c r="E149" i="1"/>
  <c r="F149" i="1"/>
  <c r="G149" i="1"/>
  <c r="H149" i="1"/>
  <c r="I149" i="1"/>
  <c r="J149" i="1"/>
  <c r="K149" i="1"/>
  <c r="B135" i="1"/>
  <c r="C135" i="1"/>
  <c r="D135" i="1"/>
  <c r="E135" i="1"/>
  <c r="F135" i="1"/>
  <c r="G135" i="1"/>
  <c r="H135" i="1"/>
  <c r="I135" i="1"/>
  <c r="J135" i="1"/>
  <c r="K135" i="1"/>
  <c r="B106" i="1"/>
  <c r="C106" i="1"/>
  <c r="D106" i="1"/>
  <c r="E106" i="1"/>
  <c r="F106" i="1"/>
  <c r="G106" i="1"/>
  <c r="H106" i="1"/>
  <c r="I106" i="1"/>
  <c r="J106" i="1"/>
  <c r="K106" i="1"/>
  <c r="B92" i="1"/>
  <c r="C92" i="1"/>
  <c r="D92" i="1"/>
  <c r="E92" i="1"/>
  <c r="F92" i="1"/>
  <c r="G92" i="1"/>
  <c r="H92" i="1"/>
  <c r="I92" i="1"/>
  <c r="J92" i="1"/>
  <c r="K92" i="1"/>
  <c r="B77" i="1"/>
  <c r="C77" i="1"/>
  <c r="D77" i="1"/>
  <c r="E77" i="1"/>
  <c r="F77" i="1"/>
  <c r="G77" i="1"/>
  <c r="H77" i="1"/>
  <c r="I77" i="1"/>
  <c r="J77" i="1"/>
  <c r="K77" i="1"/>
  <c r="C62" i="1"/>
  <c r="D62" i="1"/>
  <c r="E62" i="1"/>
  <c r="F62" i="1"/>
  <c r="G62" i="1"/>
  <c r="H62" i="1"/>
  <c r="I62" i="1"/>
  <c r="J62" i="1"/>
  <c r="B48" i="1"/>
  <c r="C48" i="1"/>
  <c r="D48" i="1"/>
  <c r="E48" i="1"/>
  <c r="F48" i="1"/>
  <c r="G48" i="1"/>
  <c r="H48" i="1"/>
  <c r="I48" i="1"/>
  <c r="J48" i="1"/>
  <c r="K48" i="1"/>
  <c r="B32" i="1"/>
  <c r="C32" i="1"/>
  <c r="D32" i="1"/>
  <c r="E32" i="1"/>
  <c r="F32" i="1"/>
  <c r="G32" i="1"/>
  <c r="H32" i="1"/>
  <c r="I32" i="1"/>
  <c r="J32" i="1"/>
  <c r="K32" i="1"/>
  <c r="B17" i="1"/>
  <c r="C17" i="1"/>
  <c r="D17" i="1"/>
  <c r="E17" i="1"/>
  <c r="F17" i="1"/>
  <c r="G17" i="1"/>
  <c r="H17" i="1"/>
  <c r="I17" i="1"/>
  <c r="J17" i="1"/>
  <c r="K17" i="1"/>
  <c r="F120" i="1" l="1"/>
  <c r="G120" i="1"/>
  <c r="H120" i="1"/>
  <c r="I120" i="1"/>
  <c r="C120" i="1"/>
  <c r="D120" i="1"/>
  <c r="E120" i="1"/>
  <c r="J120" i="1"/>
  <c r="K120" i="1"/>
  <c r="C55" i="1"/>
</calcChain>
</file>

<file path=xl/sharedStrings.xml><?xml version="1.0" encoding="utf-8"?>
<sst xmlns="http://schemas.openxmlformats.org/spreadsheetml/2006/main" count="176" uniqueCount="94">
  <si>
    <t>I неделя</t>
  </si>
  <si>
    <t>Завтрак</t>
  </si>
  <si>
    <t>Чай с сахаром</t>
  </si>
  <si>
    <t>Обед</t>
  </si>
  <si>
    <t>Соус томатный</t>
  </si>
  <si>
    <t>Хлеб йодированный</t>
  </si>
  <si>
    <t>Жаркое по-домашнему</t>
  </si>
  <si>
    <t>2 неделя</t>
  </si>
  <si>
    <t>Гуляш из отварного мяса птицы</t>
  </si>
  <si>
    <t>Макаронные изделия отварные с маслом</t>
  </si>
  <si>
    <t>Итого за завтрак</t>
  </si>
  <si>
    <t>Итого за обед</t>
  </si>
  <si>
    <t>Итого на обед</t>
  </si>
  <si>
    <t>вес блюда</t>
  </si>
  <si>
    <t>№ рецептуры</t>
  </si>
  <si>
    <t>Каша рассыпчатая гречневая</t>
  </si>
  <si>
    <t>Щи из свежей капусты с картофелем (со сметаной)</t>
  </si>
  <si>
    <t>Суп картофельный с бобовыми</t>
  </si>
  <si>
    <t>белки,г</t>
  </si>
  <si>
    <t>жиры,г</t>
  </si>
  <si>
    <t>углеводы,г</t>
  </si>
  <si>
    <t>Ca, мг</t>
  </si>
  <si>
    <t>Fe, мг</t>
  </si>
  <si>
    <t>С, мг</t>
  </si>
  <si>
    <t>Энергетич.ценность</t>
  </si>
  <si>
    <t>Котлета мясная</t>
  </si>
  <si>
    <t>Свекольник</t>
  </si>
  <si>
    <t>Каша пшеная рассыпчатая</t>
  </si>
  <si>
    <t>Меню разработано на основании рекомендаций Сборника технологических нормативов рецептур</t>
  </si>
  <si>
    <t>Уральского Регионального Центра Питания (2008)</t>
  </si>
  <si>
    <t>240/10</t>
  </si>
  <si>
    <t>Борщ из свежей капусты и картофелем со сметаной</t>
  </si>
  <si>
    <t>B1,мг</t>
  </si>
  <si>
    <t xml:space="preserve">                                                                                     Первый день- Понедельник</t>
  </si>
  <si>
    <t xml:space="preserve">                                                                                    Второй день-Вторник</t>
  </si>
  <si>
    <t>Третий день-Среда</t>
  </si>
  <si>
    <t>Четвертый день-Четверг</t>
  </si>
  <si>
    <t>Пятый день-Пятница</t>
  </si>
  <si>
    <t>Шестой день-Понедельник</t>
  </si>
  <si>
    <t>Седьмой день-Вторник</t>
  </si>
  <si>
    <t>п/ф</t>
  </si>
  <si>
    <t>Восьмой день-Среда</t>
  </si>
  <si>
    <t>Суп крестьянский с перловой крупой</t>
  </si>
  <si>
    <t>Меню составил ведущий  технолог Тараненко А.Ю.</t>
  </si>
  <si>
    <t xml:space="preserve">блюд и кулинарных изделий для школьных образовательных учреждений Пермской государственной медицинской академии </t>
  </si>
  <si>
    <t>Птица отварная</t>
  </si>
  <si>
    <t>Каша пшеничная</t>
  </si>
  <si>
    <t>Девятый день-Четверг</t>
  </si>
  <si>
    <t>Десятый день-Пятница</t>
  </si>
  <si>
    <t>Суп с клёцками</t>
  </si>
  <si>
    <t>Пюре из гороха</t>
  </si>
  <si>
    <t>Бутерброд с маслом</t>
  </si>
  <si>
    <t>Компот из смеси сухофруктов</t>
  </si>
  <si>
    <t>Печенье 2 шт</t>
  </si>
  <si>
    <t>Какао витаминное</t>
  </si>
  <si>
    <t>Кисель витаминный</t>
  </si>
  <si>
    <t>Каша молочная"Дружба" с</t>
  </si>
  <si>
    <t>маслом сливочным</t>
  </si>
  <si>
    <t>200/5</t>
  </si>
  <si>
    <t>Бутерброд с маслом и</t>
  </si>
  <si>
    <t>20\5\15</t>
  </si>
  <si>
    <t>Итого на завтрак</t>
  </si>
  <si>
    <t>Тефтели свинно-говяжьи с рисом (ежики)</t>
  </si>
  <si>
    <t>пф</t>
  </si>
  <si>
    <t>Картофельное пюре</t>
  </si>
  <si>
    <t>Компот из сухофруктов</t>
  </si>
  <si>
    <t>Хлеб ржаной</t>
  </si>
  <si>
    <t>B2, мг</t>
  </si>
  <si>
    <t>Гуляш из мяса птицы</t>
  </si>
  <si>
    <t xml:space="preserve">Макаронные изделия </t>
  </si>
  <si>
    <t>отварные</t>
  </si>
  <si>
    <t>Пудинг из творога с рисом с</t>
  </si>
  <si>
    <t>молоком сгущённым</t>
  </si>
  <si>
    <t>130/20</t>
  </si>
  <si>
    <t>Рыба, припущенная в молоке</t>
  </si>
  <si>
    <t>Фрукты свежие</t>
  </si>
  <si>
    <t>Макароны отварные с сыром</t>
  </si>
  <si>
    <t>Продукт кисломолочный( йогурт, снежок)</t>
  </si>
  <si>
    <t>135/15</t>
  </si>
  <si>
    <t>Жаркое по- домашнему</t>
  </si>
  <si>
    <t>Мучное кондитерское изделие</t>
  </si>
  <si>
    <t>Плов из мяса говядины</t>
  </si>
  <si>
    <t>Чай с сахаром и лимоном</t>
  </si>
  <si>
    <t xml:space="preserve">    200/7</t>
  </si>
  <si>
    <t>Гарнир сложный(картофельн</t>
  </si>
  <si>
    <t>пюре,капуста тушёная)</t>
  </si>
  <si>
    <t>100/80</t>
  </si>
  <si>
    <t>Омлет натуральный</t>
  </si>
  <si>
    <t>повидлом</t>
  </si>
  <si>
    <t>Гуляш из мяса свинины</t>
  </si>
  <si>
    <t>Плов из  мяса кур</t>
  </si>
  <si>
    <t>Овощи свежие (огурец, помидор)</t>
  </si>
  <si>
    <t>Цикличное двухнедельное меню для горячего двухразового питания детей посещающих группы продленного дня 7-11 лет</t>
  </si>
  <si>
    <t>20\10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</si>
</sst>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left"/>
    </xf>
    <xf numFmtId="0" fontId="0" fillId="0" borderId="0" xfId="0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 wrapText="1"/>
    </xf>
    <xf numFmtId="2" fontId="2" fillId="0" borderId="0" xfId="0" applyNumberFormat="1" applyFont="1"/>
    <xf numFmtId="2" fontId="2" fillId="0" borderId="1" xfId="0" applyNumberFormat="1" applyFont="1" applyBorder="1"/>
    <xf numFmtId="2" fontId="1" fillId="0" borderId="1" xfId="0" applyNumberFormat="1" applyFont="1" applyBorder="1"/>
    <xf numFmtId="0" fontId="2" fillId="0" borderId="1" xfId="0" applyFont="1" applyBorder="1"/>
    <xf numFmtId="14" fontId="0" fillId="0" borderId="0" xfId="0" applyNumberFormat="1"/>
    <xf numFmtId="0" fontId="2" fillId="2" borderId="1" xfId="0" applyFont="1" applyFill="1" applyBorder="1" applyAlignment="1">
      <alignment horizontal="center"/>
    </xf>
    <xf numFmtId="0" fontId="0" fillId="0" borderId="2" xfId="0" applyBorder="1"/>
    <xf numFmtId="14" fontId="0" fillId="0" borderId="1" xfId="0" applyNumberFormat="1" applyBorder="1"/>
    <xf numFmtId="0" fontId="1" fillId="0" borderId="0" xfId="0" applyFont="1" applyAlignment="1">
      <alignment horizontal="center"/>
    </xf>
    <xf numFmtId="0" fontId="0" fillId="0" borderId="3" xfId="0" applyBorder="1"/>
    <xf numFmtId="0" fontId="0" fillId="0" borderId="3" xfId="0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2" fillId="0" borderId="3" xfId="0" applyFont="1" applyBorder="1" applyAlignment="1">
      <alignment horizontal="right"/>
    </xf>
    <xf numFmtId="2" fontId="2" fillId="0" borderId="2" xfId="0" applyNumberFormat="1" applyFont="1" applyBorder="1"/>
    <xf numFmtId="0" fontId="0" fillId="0" borderId="4" xfId="0" applyBorder="1"/>
    <xf numFmtId="0" fontId="1" fillId="0" borderId="4" xfId="0" applyFont="1" applyBorder="1"/>
    <xf numFmtId="14" fontId="2" fillId="0" borderId="1" xfId="0" applyNumberFormat="1" applyFont="1" applyBorder="1"/>
    <xf numFmtId="2" fontId="2" fillId="2" borderId="1" xfId="0" applyNumberFormat="1" applyFont="1" applyFill="1" applyBorder="1"/>
    <xf numFmtId="0" fontId="3" fillId="0" borderId="1" xfId="0" applyFont="1" applyBorder="1"/>
    <xf numFmtId="2" fontId="3" fillId="0" borderId="1" xfId="0" applyNumberFormat="1" applyFont="1" applyBorder="1"/>
    <xf numFmtId="0" fontId="2" fillId="2" borderId="1" xfId="0" applyFont="1" applyFill="1" applyBorder="1" applyAlignment="1">
      <alignment horizontal="right"/>
    </xf>
    <xf numFmtId="0" fontId="2" fillId="2" borderId="1" xfId="0" applyFont="1" applyFill="1" applyBorder="1"/>
    <xf numFmtId="0" fontId="0" fillId="0" borderId="3" xfId="0" applyBorder="1" applyAlignment="1">
      <alignment horizontal="right"/>
    </xf>
    <xf numFmtId="0" fontId="2" fillId="0" borderId="1" xfId="0" applyFont="1" applyBorder="1" applyAlignment="1">
      <alignment horizontal="right"/>
    </xf>
    <xf numFmtId="16" fontId="2" fillId="0" borderId="1" xfId="0" applyNumberFormat="1" applyFont="1" applyBorder="1"/>
    <xf numFmtId="1" fontId="2" fillId="0" borderId="1" xfId="0" applyNumberFormat="1" applyFont="1" applyBorder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155"/>
  <sheetViews>
    <sheetView tabSelected="1" zoomScaleNormal="100" workbookViewId="0">
      <selection activeCell="O146" sqref="O146"/>
    </sheetView>
  </sheetViews>
  <sheetFormatPr defaultRowHeight="15" x14ac:dyDescent="0.25"/>
  <cols>
    <col min="1" max="1" width="32.85546875" customWidth="1"/>
    <col min="2" max="2" width="8.140625" customWidth="1"/>
    <col min="3" max="3" width="6.85546875" customWidth="1"/>
    <col min="4" max="4" width="7.7109375" customWidth="1"/>
    <col min="5" max="5" width="7" customWidth="1"/>
    <col min="6" max="6" width="7.140625" customWidth="1"/>
    <col min="7" max="7" width="7.7109375" customWidth="1"/>
    <col min="8" max="9" width="6.42578125" customWidth="1"/>
    <col min="10" max="10" width="6.85546875" customWidth="1"/>
    <col min="11" max="11" width="10.7109375" customWidth="1"/>
    <col min="12" max="12" width="11.140625" customWidth="1"/>
  </cols>
  <sheetData>
    <row r="1" spans="1:13" ht="17.25" customHeight="1" x14ac:dyDescent="0.25">
      <c r="A1" s="1" t="s">
        <v>92</v>
      </c>
      <c r="B1" s="1"/>
    </row>
    <row r="2" spans="1:13" x14ac:dyDescent="0.25">
      <c r="B2" s="1" t="s">
        <v>0</v>
      </c>
    </row>
    <row r="3" spans="1:13" x14ac:dyDescent="0.25">
      <c r="B3" s="19" t="s">
        <v>33</v>
      </c>
      <c r="C3" s="1"/>
      <c r="L3" s="15"/>
    </row>
    <row r="4" spans="1:13" ht="45" x14ac:dyDescent="0.25">
      <c r="A4" s="2" t="s">
        <v>1</v>
      </c>
      <c r="B4" s="2" t="s">
        <v>13</v>
      </c>
      <c r="C4" s="2" t="s">
        <v>18</v>
      </c>
      <c r="D4" s="2" t="s">
        <v>19</v>
      </c>
      <c r="E4" s="2" t="s">
        <v>20</v>
      </c>
      <c r="F4" s="2" t="s">
        <v>21</v>
      </c>
      <c r="G4" s="2" t="s">
        <v>22</v>
      </c>
      <c r="H4" s="2" t="s">
        <v>32</v>
      </c>
      <c r="I4" s="2" t="s">
        <v>67</v>
      </c>
      <c r="J4" s="2" t="s">
        <v>23</v>
      </c>
      <c r="K4" s="9" t="s">
        <v>24</v>
      </c>
      <c r="L4" s="10" t="s">
        <v>14</v>
      </c>
      <c r="M4" s="26"/>
    </row>
    <row r="5" spans="1:13" ht="27.75" customHeight="1" x14ac:dyDescent="0.25">
      <c r="A5" s="14" t="s">
        <v>56</v>
      </c>
      <c r="B5" s="14"/>
      <c r="C5" s="12"/>
      <c r="D5" s="12"/>
      <c r="E5" s="12"/>
      <c r="F5" s="12"/>
      <c r="G5" s="12"/>
      <c r="H5" s="12"/>
      <c r="I5" s="12"/>
      <c r="J5" s="12"/>
      <c r="K5" s="12"/>
      <c r="L5" s="14"/>
      <c r="M5" s="25"/>
    </row>
    <row r="6" spans="1:13" ht="15.75" x14ac:dyDescent="0.25">
      <c r="A6" s="14" t="s">
        <v>57</v>
      </c>
      <c r="B6" s="14" t="s">
        <v>58</v>
      </c>
      <c r="C6" s="12">
        <v>6.25</v>
      </c>
      <c r="D6" s="12">
        <v>7.9</v>
      </c>
      <c r="E6" s="12">
        <v>33.200000000000003</v>
      </c>
      <c r="F6" s="12">
        <v>31.8</v>
      </c>
      <c r="G6" s="12">
        <v>3.55</v>
      </c>
      <c r="H6" s="12">
        <v>0.2</v>
      </c>
      <c r="I6" s="12">
        <v>0.06</v>
      </c>
      <c r="J6" s="12">
        <v>0</v>
      </c>
      <c r="K6" s="12">
        <v>281.25</v>
      </c>
      <c r="L6" s="14">
        <v>102</v>
      </c>
      <c r="M6" s="25"/>
    </row>
    <row r="7" spans="1:13" ht="15.75" x14ac:dyDescent="0.25">
      <c r="A7" s="14" t="s">
        <v>59</v>
      </c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25"/>
    </row>
    <row r="8" spans="1:13" ht="15.75" x14ac:dyDescent="0.25">
      <c r="A8" s="14" t="s">
        <v>88</v>
      </c>
      <c r="B8" s="27" t="s">
        <v>60</v>
      </c>
      <c r="C8" s="28">
        <v>2.58</v>
      </c>
      <c r="D8" s="28">
        <v>4.0999999999999996</v>
      </c>
      <c r="E8" s="28">
        <v>28.6</v>
      </c>
      <c r="F8" s="28">
        <v>11.3</v>
      </c>
      <c r="G8" s="28">
        <v>0.9</v>
      </c>
      <c r="H8" s="28">
        <v>0.05</v>
      </c>
      <c r="I8" s="28">
        <v>0.03</v>
      </c>
      <c r="J8" s="28">
        <v>0.1</v>
      </c>
      <c r="K8" s="28">
        <v>161.69999999999999</v>
      </c>
      <c r="L8" s="14">
        <v>382</v>
      </c>
      <c r="M8" s="25"/>
    </row>
    <row r="9" spans="1:13" ht="15.75" x14ac:dyDescent="0.25">
      <c r="A9" s="14" t="s">
        <v>2</v>
      </c>
      <c r="B9" s="14">
        <v>200</v>
      </c>
      <c r="C9" s="12">
        <v>0.05</v>
      </c>
      <c r="D9" s="12">
        <v>0.02</v>
      </c>
      <c r="E9" s="12">
        <v>9.32</v>
      </c>
      <c r="F9" s="12">
        <v>10.6</v>
      </c>
      <c r="G9" s="12">
        <v>0.3</v>
      </c>
      <c r="H9" s="12"/>
      <c r="I9" s="12">
        <v>3.0000000000000001E-3</v>
      </c>
      <c r="J9" s="12">
        <v>0.03</v>
      </c>
      <c r="K9" s="12">
        <v>37.299999999999997</v>
      </c>
      <c r="L9" s="14">
        <v>299</v>
      </c>
    </row>
    <row r="10" spans="1:13" ht="15.75" x14ac:dyDescent="0.25">
      <c r="A10" s="29" t="s">
        <v>61</v>
      </c>
      <c r="B10" s="30">
        <v>445</v>
      </c>
      <c r="C10" s="30">
        <f t="shared" ref="C10:K10" si="0">C6+C8+C9</f>
        <v>8.8800000000000008</v>
      </c>
      <c r="D10" s="30">
        <f t="shared" si="0"/>
        <v>12.02</v>
      </c>
      <c r="E10" s="30">
        <f t="shared" si="0"/>
        <v>71.12</v>
      </c>
      <c r="F10" s="30">
        <f t="shared" si="0"/>
        <v>53.7</v>
      </c>
      <c r="G10" s="30">
        <f t="shared" si="0"/>
        <v>4.75</v>
      </c>
      <c r="H10" s="30">
        <f t="shared" si="0"/>
        <v>0.25</v>
      </c>
      <c r="I10" s="30">
        <f t="shared" si="0"/>
        <v>9.2999999999999999E-2</v>
      </c>
      <c r="J10" s="30">
        <f t="shared" si="0"/>
        <v>0.13</v>
      </c>
      <c r="K10" s="30">
        <f t="shared" si="0"/>
        <v>480.25</v>
      </c>
      <c r="L10" s="14"/>
    </row>
    <row r="11" spans="1:13" ht="15.75" x14ac:dyDescent="0.25">
      <c r="A11" s="2" t="s">
        <v>3</v>
      </c>
      <c r="B11" s="4"/>
      <c r="C11" s="30"/>
      <c r="D11" s="30"/>
      <c r="E11" s="30"/>
      <c r="F11" s="30"/>
      <c r="G11" s="30"/>
      <c r="H11" s="30"/>
      <c r="I11" s="30"/>
      <c r="J11" s="30"/>
      <c r="K11" s="30"/>
      <c r="L11" s="3"/>
    </row>
    <row r="12" spans="1:13" x14ac:dyDescent="0.25">
      <c r="A12" s="4" t="s">
        <v>17</v>
      </c>
      <c r="B12" s="21">
        <v>250</v>
      </c>
      <c r="C12" s="4">
        <v>2.34</v>
      </c>
      <c r="D12" s="4">
        <v>3.89</v>
      </c>
      <c r="E12" s="4">
        <v>13.61</v>
      </c>
      <c r="F12" s="4">
        <v>87</v>
      </c>
      <c r="G12" s="4">
        <v>27.41</v>
      </c>
      <c r="H12" s="4">
        <v>0.22</v>
      </c>
      <c r="I12" s="4">
        <v>1.46</v>
      </c>
      <c r="J12" s="4">
        <v>4.1900000000000004</v>
      </c>
      <c r="K12" s="4">
        <v>98.79</v>
      </c>
      <c r="L12" s="5">
        <v>45</v>
      </c>
      <c r="M12" s="25"/>
    </row>
    <row r="13" spans="1:13" ht="15.75" x14ac:dyDescent="0.25">
      <c r="A13" s="14" t="s">
        <v>45</v>
      </c>
      <c r="B13" s="5">
        <v>120</v>
      </c>
      <c r="C13" s="4">
        <v>18.22</v>
      </c>
      <c r="D13" s="4">
        <v>18.22</v>
      </c>
      <c r="E13" s="4">
        <v>0.97</v>
      </c>
      <c r="F13" s="4">
        <v>166.3</v>
      </c>
      <c r="G13" s="4">
        <v>19.7</v>
      </c>
      <c r="H13" s="4">
        <v>0.1</v>
      </c>
      <c r="I13" s="4">
        <v>1.8</v>
      </c>
      <c r="J13" s="4">
        <v>1</v>
      </c>
      <c r="K13" s="4">
        <v>242.68</v>
      </c>
      <c r="L13" s="5">
        <v>212</v>
      </c>
      <c r="M13" s="25"/>
    </row>
    <row r="14" spans="1:13" x14ac:dyDescent="0.25">
      <c r="A14" s="4" t="s">
        <v>15</v>
      </c>
      <c r="B14" s="21">
        <v>150</v>
      </c>
      <c r="C14" s="4">
        <v>8.73</v>
      </c>
      <c r="D14" s="4">
        <v>5.45</v>
      </c>
      <c r="E14" s="4">
        <v>33.49</v>
      </c>
      <c r="F14" s="4">
        <v>108.8</v>
      </c>
      <c r="G14" s="4">
        <v>84.45</v>
      </c>
      <c r="H14" s="4">
        <v>0.12</v>
      </c>
      <c r="I14" s="4">
        <v>2.42</v>
      </c>
      <c r="J14" s="4">
        <v>0</v>
      </c>
      <c r="K14" s="4">
        <v>263.81</v>
      </c>
      <c r="L14" s="5">
        <v>219</v>
      </c>
      <c r="M14" s="25"/>
    </row>
    <row r="15" spans="1:13" x14ac:dyDescent="0.25">
      <c r="A15" s="4" t="s">
        <v>52</v>
      </c>
      <c r="B15" s="21">
        <v>200</v>
      </c>
      <c r="C15" s="4">
        <v>0.56000000000000005</v>
      </c>
      <c r="D15" s="4">
        <v>0</v>
      </c>
      <c r="E15" s="4">
        <v>27.89</v>
      </c>
      <c r="F15" s="4">
        <v>15.4</v>
      </c>
      <c r="G15" s="4">
        <v>15.4</v>
      </c>
      <c r="H15" s="4">
        <v>0</v>
      </c>
      <c r="I15" s="4">
        <v>0.02</v>
      </c>
      <c r="J15" s="4">
        <v>1.24</v>
      </c>
      <c r="K15" s="4">
        <v>113.79</v>
      </c>
      <c r="L15" s="5">
        <v>300</v>
      </c>
      <c r="M15" s="25"/>
    </row>
    <row r="16" spans="1:13" x14ac:dyDescent="0.25">
      <c r="A16" s="4" t="s">
        <v>5</v>
      </c>
      <c r="B16" s="5">
        <v>50</v>
      </c>
      <c r="C16" s="4">
        <v>4.5</v>
      </c>
      <c r="D16" s="4">
        <v>1.7</v>
      </c>
      <c r="E16" s="4">
        <v>23.3</v>
      </c>
      <c r="F16" s="4">
        <v>64.5</v>
      </c>
      <c r="G16" s="4">
        <v>7.2</v>
      </c>
      <c r="H16" s="4">
        <v>0.2</v>
      </c>
      <c r="I16" s="4">
        <v>1.8</v>
      </c>
      <c r="J16" s="4">
        <v>0</v>
      </c>
      <c r="K16" s="4">
        <v>133</v>
      </c>
      <c r="L16" s="5"/>
      <c r="M16" s="25"/>
    </row>
    <row r="17" spans="1:13" x14ac:dyDescent="0.25">
      <c r="A17" s="7" t="s">
        <v>12</v>
      </c>
      <c r="B17" s="13">
        <f t="shared" ref="B17:J17" si="1">B12+B13+B14+B15+B16</f>
        <v>770</v>
      </c>
      <c r="C17" s="13">
        <f t="shared" si="1"/>
        <v>34.349999999999994</v>
      </c>
      <c r="D17" s="13">
        <f t="shared" si="1"/>
        <v>29.259999999999998</v>
      </c>
      <c r="E17" s="13">
        <f t="shared" si="1"/>
        <v>99.26</v>
      </c>
      <c r="F17" s="13">
        <f t="shared" si="1"/>
        <v>442</v>
      </c>
      <c r="G17" s="13">
        <f t="shared" si="1"/>
        <v>154.16</v>
      </c>
      <c r="H17" s="13">
        <f t="shared" si="1"/>
        <v>0.64</v>
      </c>
      <c r="I17" s="13">
        <f t="shared" si="1"/>
        <v>7.4999999999999991</v>
      </c>
      <c r="J17" s="13">
        <f t="shared" si="1"/>
        <v>6.4300000000000006</v>
      </c>
      <c r="K17" s="13">
        <f>K12+K13+K14+K15+K16</f>
        <v>852.06999999999994</v>
      </c>
      <c r="L17" s="5"/>
    </row>
    <row r="18" spans="1:13" x14ac:dyDescent="0.25">
      <c r="A18" s="1" t="s">
        <v>34</v>
      </c>
      <c r="L18" s="15"/>
    </row>
    <row r="19" spans="1:13" x14ac:dyDescent="0.25">
      <c r="A19" s="2" t="s">
        <v>1</v>
      </c>
      <c r="B19" s="20"/>
      <c r="C19" s="4"/>
      <c r="D19" s="4"/>
      <c r="E19" s="4"/>
      <c r="F19" s="4"/>
      <c r="G19" s="4"/>
      <c r="H19" s="4"/>
      <c r="I19" s="4"/>
      <c r="J19" s="4"/>
      <c r="K19" s="4"/>
      <c r="L19" s="3"/>
    </row>
    <row r="20" spans="1:13" ht="15.75" x14ac:dyDescent="0.25">
      <c r="A20" s="4" t="s">
        <v>62</v>
      </c>
      <c r="B20" s="32">
        <v>100</v>
      </c>
      <c r="C20" s="12">
        <v>8.86</v>
      </c>
      <c r="D20" s="12">
        <v>26.16</v>
      </c>
      <c r="E20" s="12">
        <v>12.83</v>
      </c>
      <c r="F20" s="12">
        <v>34.5</v>
      </c>
      <c r="G20" s="12">
        <v>1.31</v>
      </c>
      <c r="H20" s="12">
        <v>0.36</v>
      </c>
      <c r="I20" s="12">
        <v>0.11</v>
      </c>
      <c r="J20" s="12">
        <v>0.12</v>
      </c>
      <c r="K20" s="12">
        <v>285</v>
      </c>
      <c r="L20" s="31" t="s">
        <v>63</v>
      </c>
    </row>
    <row r="21" spans="1:13" x14ac:dyDescent="0.25">
      <c r="A21" s="4" t="s">
        <v>4</v>
      </c>
      <c r="B21" s="33">
        <v>30</v>
      </c>
      <c r="C21" s="4">
        <v>0.27</v>
      </c>
      <c r="D21" s="4">
        <v>1.8</v>
      </c>
      <c r="E21" s="4">
        <v>2.4</v>
      </c>
      <c r="F21" s="4">
        <v>33.36</v>
      </c>
      <c r="G21" s="4">
        <v>4.76</v>
      </c>
      <c r="H21" s="4">
        <v>3.46</v>
      </c>
      <c r="I21" s="4">
        <v>36</v>
      </c>
      <c r="J21" s="4">
        <v>0.03</v>
      </c>
      <c r="K21" s="4">
        <v>28.1</v>
      </c>
      <c r="L21" s="4">
        <v>256</v>
      </c>
      <c r="M21" s="25"/>
    </row>
    <row r="22" spans="1:13" x14ac:dyDescent="0.25">
      <c r="A22" s="4" t="s">
        <v>64</v>
      </c>
      <c r="B22" s="4">
        <v>180</v>
      </c>
      <c r="C22" s="4">
        <v>3.8</v>
      </c>
      <c r="D22" s="4">
        <v>7.3</v>
      </c>
      <c r="E22" s="4">
        <v>28</v>
      </c>
      <c r="F22" s="4">
        <v>44.28</v>
      </c>
      <c r="G22" s="4">
        <v>1.2</v>
      </c>
      <c r="H22" s="4">
        <v>0.17</v>
      </c>
      <c r="I22" s="4">
        <v>0.13</v>
      </c>
      <c r="J22" s="4">
        <v>21.8</v>
      </c>
      <c r="K22" s="4">
        <v>192.6</v>
      </c>
      <c r="L22" s="4">
        <v>241</v>
      </c>
      <c r="M22" s="25"/>
    </row>
    <row r="23" spans="1:13" ht="15.75" x14ac:dyDescent="0.25">
      <c r="A23" s="14" t="s">
        <v>65</v>
      </c>
      <c r="B23" s="14">
        <v>200</v>
      </c>
      <c r="C23" s="12">
        <v>0.44</v>
      </c>
      <c r="D23" s="12">
        <v>0.02</v>
      </c>
      <c r="E23" s="12">
        <v>27.8</v>
      </c>
      <c r="F23" s="12">
        <v>31.8</v>
      </c>
      <c r="G23" s="12">
        <v>1.25</v>
      </c>
      <c r="H23" s="12">
        <v>0</v>
      </c>
      <c r="I23" s="12">
        <v>0.01</v>
      </c>
      <c r="J23" s="12">
        <v>0.4</v>
      </c>
      <c r="K23" s="12">
        <v>113</v>
      </c>
      <c r="L23" s="14">
        <v>283</v>
      </c>
      <c r="M23" s="25"/>
    </row>
    <row r="24" spans="1:13" ht="15.75" x14ac:dyDescent="0.25">
      <c r="A24" s="14" t="s">
        <v>5</v>
      </c>
      <c r="B24" s="14">
        <v>25</v>
      </c>
      <c r="C24" s="12">
        <v>1.19</v>
      </c>
      <c r="D24" s="12">
        <v>1.02</v>
      </c>
      <c r="E24" s="12">
        <v>11.88</v>
      </c>
      <c r="F24" s="12">
        <v>31.25</v>
      </c>
      <c r="G24" s="12">
        <v>0.9</v>
      </c>
      <c r="H24" s="12">
        <v>0.1</v>
      </c>
      <c r="I24" s="12">
        <v>6.3E-2</v>
      </c>
      <c r="J24" s="12">
        <v>0.05</v>
      </c>
      <c r="K24" s="12">
        <v>64.150000000000006</v>
      </c>
      <c r="L24" s="14"/>
      <c r="M24" s="25"/>
    </row>
    <row r="25" spans="1:13" ht="15.75" x14ac:dyDescent="0.25">
      <c r="A25" s="14" t="s">
        <v>66</v>
      </c>
      <c r="B25" s="14">
        <v>10</v>
      </c>
      <c r="C25" s="12">
        <v>0.85</v>
      </c>
      <c r="D25" s="12">
        <v>0.33</v>
      </c>
      <c r="E25" s="12">
        <v>4.25</v>
      </c>
      <c r="F25" s="12">
        <v>0.7</v>
      </c>
      <c r="G25" s="12">
        <v>0.3</v>
      </c>
      <c r="H25" s="12">
        <v>0.04</v>
      </c>
      <c r="I25" s="12">
        <v>0.03</v>
      </c>
      <c r="J25" s="12">
        <v>0.04</v>
      </c>
      <c r="K25" s="12">
        <v>25.4</v>
      </c>
      <c r="L25" s="14"/>
      <c r="M25" s="25"/>
    </row>
    <row r="26" spans="1:13" ht="15.75" x14ac:dyDescent="0.25">
      <c r="A26" s="2" t="s">
        <v>10</v>
      </c>
      <c r="B26" s="30">
        <v>545</v>
      </c>
      <c r="C26" s="30">
        <f t="shared" ref="B26:J26" si="2">C22+C20+C23+C24+C25</f>
        <v>15.139999999999999</v>
      </c>
      <c r="D26" s="30">
        <f t="shared" si="2"/>
        <v>34.830000000000005</v>
      </c>
      <c r="E26" s="30">
        <f t="shared" si="2"/>
        <v>84.759999999999991</v>
      </c>
      <c r="F26" s="30">
        <f t="shared" si="2"/>
        <v>142.52999999999997</v>
      </c>
      <c r="G26" s="30">
        <f t="shared" si="2"/>
        <v>4.96</v>
      </c>
      <c r="H26" s="30">
        <f t="shared" si="2"/>
        <v>0.67</v>
      </c>
      <c r="I26" s="30">
        <f t="shared" si="2"/>
        <v>0.34299999999999997</v>
      </c>
      <c r="J26" s="30">
        <f t="shared" si="2"/>
        <v>22.41</v>
      </c>
      <c r="K26" s="30">
        <f>K20+K21+K22+K23+K24+K25</f>
        <v>708.25</v>
      </c>
      <c r="L26" s="3"/>
    </row>
    <row r="27" spans="1:13" x14ac:dyDescent="0.25">
      <c r="A27" s="2" t="s">
        <v>3</v>
      </c>
      <c r="B27" s="21"/>
      <c r="C27" s="4"/>
      <c r="D27" s="4"/>
      <c r="E27" s="4"/>
      <c r="F27" s="4"/>
      <c r="G27" s="4"/>
      <c r="H27" s="4"/>
      <c r="I27" s="4"/>
      <c r="J27" s="4"/>
      <c r="K27" s="4"/>
      <c r="L27" s="3"/>
    </row>
    <row r="28" spans="1:13" x14ac:dyDescent="0.25">
      <c r="A28" s="4" t="s">
        <v>26</v>
      </c>
      <c r="B28" s="21">
        <v>250</v>
      </c>
      <c r="C28" s="4">
        <v>1.93</v>
      </c>
      <c r="D28" s="4">
        <v>6.34</v>
      </c>
      <c r="E28" s="4">
        <v>10.050000000000001</v>
      </c>
      <c r="F28" s="4">
        <v>53</v>
      </c>
      <c r="G28" s="4">
        <v>26.37</v>
      </c>
      <c r="H28" s="4">
        <v>0.09</v>
      </c>
      <c r="I28" s="4">
        <v>0.96</v>
      </c>
      <c r="J28" s="4">
        <v>6.33</v>
      </c>
      <c r="K28" s="4">
        <v>104.16</v>
      </c>
      <c r="L28" s="5">
        <v>43</v>
      </c>
      <c r="M28" s="25"/>
    </row>
    <row r="29" spans="1:13" x14ac:dyDescent="0.25">
      <c r="A29" s="4" t="s">
        <v>6</v>
      </c>
      <c r="B29" s="21">
        <v>220</v>
      </c>
      <c r="C29" s="4">
        <v>22.54</v>
      </c>
      <c r="D29" s="4">
        <v>17.329999999999998</v>
      </c>
      <c r="E29" s="4">
        <v>22.13</v>
      </c>
      <c r="F29" s="4">
        <v>337</v>
      </c>
      <c r="G29" s="4">
        <v>28.27</v>
      </c>
      <c r="H29" s="4">
        <v>0.21</v>
      </c>
      <c r="I29" s="4">
        <v>3.66</v>
      </c>
      <c r="J29" s="4">
        <v>8.15</v>
      </c>
      <c r="K29" s="4">
        <v>334.08</v>
      </c>
      <c r="L29" s="5">
        <v>181</v>
      </c>
      <c r="M29" s="25"/>
    </row>
    <row r="30" spans="1:13" x14ac:dyDescent="0.25">
      <c r="A30" s="4" t="s">
        <v>52</v>
      </c>
      <c r="B30" s="21">
        <v>200</v>
      </c>
      <c r="C30" s="4">
        <v>0.56000000000000005</v>
      </c>
      <c r="D30" s="4">
        <v>0</v>
      </c>
      <c r="E30" s="4">
        <v>27.89</v>
      </c>
      <c r="F30" s="4">
        <v>15.4</v>
      </c>
      <c r="G30" s="4">
        <v>15.4</v>
      </c>
      <c r="H30" s="4">
        <v>0</v>
      </c>
      <c r="I30" s="4">
        <v>0.02</v>
      </c>
      <c r="J30" s="4">
        <v>1.24</v>
      </c>
      <c r="K30" s="4">
        <v>113.79</v>
      </c>
      <c r="L30" s="5">
        <v>300</v>
      </c>
      <c r="M30" s="25"/>
    </row>
    <row r="31" spans="1:13" x14ac:dyDescent="0.25">
      <c r="A31" s="4" t="s">
        <v>5</v>
      </c>
      <c r="B31" s="21">
        <v>50</v>
      </c>
      <c r="C31" s="4">
        <v>4.5</v>
      </c>
      <c r="D31" s="4">
        <v>1.7</v>
      </c>
      <c r="E31" s="4">
        <v>23.3</v>
      </c>
      <c r="F31" s="4">
        <v>64.5</v>
      </c>
      <c r="G31" s="4">
        <v>7.2</v>
      </c>
      <c r="H31" s="4">
        <v>0.2</v>
      </c>
      <c r="I31" s="4">
        <v>1.8</v>
      </c>
      <c r="J31" s="4">
        <v>0</v>
      </c>
      <c r="K31" s="4">
        <v>133</v>
      </c>
      <c r="L31" s="5"/>
      <c r="M31" s="25"/>
    </row>
    <row r="32" spans="1:13" x14ac:dyDescent="0.25">
      <c r="A32" s="2" t="s">
        <v>11</v>
      </c>
      <c r="B32" s="13">
        <f t="shared" ref="B32:J32" si="3">B28+B29+B30+B31</f>
        <v>720</v>
      </c>
      <c r="C32" s="13">
        <f t="shared" si="3"/>
        <v>29.529999999999998</v>
      </c>
      <c r="D32" s="13">
        <f t="shared" si="3"/>
        <v>25.369999999999997</v>
      </c>
      <c r="E32" s="13">
        <f t="shared" si="3"/>
        <v>83.37</v>
      </c>
      <c r="F32" s="13">
        <f t="shared" si="3"/>
        <v>469.9</v>
      </c>
      <c r="G32" s="13">
        <f t="shared" si="3"/>
        <v>77.240000000000009</v>
      </c>
      <c r="H32" s="13">
        <f t="shared" si="3"/>
        <v>0.5</v>
      </c>
      <c r="I32" s="13">
        <f t="shared" si="3"/>
        <v>6.4399999999999995</v>
      </c>
      <c r="J32" s="13">
        <f t="shared" si="3"/>
        <v>15.72</v>
      </c>
      <c r="K32" s="13">
        <f>K28+K29+K30+K31</f>
        <v>685.03</v>
      </c>
      <c r="L32" s="3"/>
    </row>
    <row r="33" spans="1:13" x14ac:dyDescent="0.25">
      <c r="A33" s="4"/>
      <c r="B33" s="1" t="s">
        <v>35</v>
      </c>
      <c r="L33" s="18"/>
    </row>
    <row r="34" spans="1:13" x14ac:dyDescent="0.25">
      <c r="A34" s="2" t="s">
        <v>1</v>
      </c>
      <c r="B34" s="20"/>
      <c r="C34" s="4"/>
      <c r="D34" s="4"/>
      <c r="E34" s="4"/>
      <c r="F34" s="4"/>
      <c r="G34" s="4"/>
      <c r="H34" s="4"/>
      <c r="I34" s="4"/>
      <c r="J34" s="4"/>
      <c r="K34" s="4"/>
      <c r="L34" s="4"/>
    </row>
    <row r="35" spans="1:13" x14ac:dyDescent="0.25">
      <c r="A35" s="4" t="s">
        <v>91</v>
      </c>
      <c r="B35" s="20">
        <v>60</v>
      </c>
      <c r="C35" s="4">
        <v>0.48</v>
      </c>
      <c r="D35" s="4">
        <v>0.06</v>
      </c>
      <c r="E35" s="4">
        <v>1.68</v>
      </c>
      <c r="F35" s="4">
        <v>13.8</v>
      </c>
      <c r="G35" s="4">
        <v>0.36</v>
      </c>
      <c r="H35" s="4">
        <v>0.02</v>
      </c>
      <c r="I35" s="4">
        <v>0.02</v>
      </c>
      <c r="J35" s="4">
        <v>0.6</v>
      </c>
      <c r="K35" s="4">
        <v>9</v>
      </c>
      <c r="L35" s="4"/>
    </row>
    <row r="36" spans="1:13" x14ac:dyDescent="0.25">
      <c r="A36" s="4" t="s">
        <v>68</v>
      </c>
      <c r="B36" s="4">
        <v>100</v>
      </c>
      <c r="C36" s="4">
        <v>18.059999999999999</v>
      </c>
      <c r="D36" s="4">
        <v>20.2</v>
      </c>
      <c r="E36" s="4">
        <v>5.6</v>
      </c>
      <c r="F36" s="4">
        <v>24.34</v>
      </c>
      <c r="G36" s="4">
        <v>0.96</v>
      </c>
      <c r="H36" s="4">
        <v>0.04</v>
      </c>
      <c r="I36" s="4">
        <v>0.09</v>
      </c>
      <c r="J36" s="4">
        <v>0.5</v>
      </c>
      <c r="K36" s="4">
        <v>276.27999999999997</v>
      </c>
      <c r="L36" s="4">
        <v>180</v>
      </c>
      <c r="M36" s="25"/>
    </row>
    <row r="37" spans="1:13" x14ac:dyDescent="0.25">
      <c r="A37" s="4" t="s">
        <v>69</v>
      </c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25"/>
    </row>
    <row r="38" spans="1:13" x14ac:dyDescent="0.25">
      <c r="A38" s="4" t="s">
        <v>70</v>
      </c>
      <c r="B38" s="4">
        <v>180</v>
      </c>
      <c r="C38" s="4">
        <v>6.62</v>
      </c>
      <c r="D38" s="4">
        <v>6.63</v>
      </c>
      <c r="E38" s="4">
        <v>44.16</v>
      </c>
      <c r="F38" s="4">
        <v>6.1</v>
      </c>
      <c r="G38" s="4">
        <v>1.4</v>
      </c>
      <c r="H38" s="4">
        <v>0.08</v>
      </c>
      <c r="I38" s="4">
        <v>0.03</v>
      </c>
      <c r="J38" s="4">
        <v>0</v>
      </c>
      <c r="K38" s="4">
        <v>277.44</v>
      </c>
      <c r="L38" s="4">
        <v>227</v>
      </c>
      <c r="M38" s="25"/>
    </row>
    <row r="39" spans="1:13" ht="15.75" x14ac:dyDescent="0.25">
      <c r="A39" s="14" t="s">
        <v>2</v>
      </c>
      <c r="B39" s="14">
        <v>200</v>
      </c>
      <c r="C39" s="12">
        <v>0.05</v>
      </c>
      <c r="D39" s="12">
        <v>0.02</v>
      </c>
      <c r="E39" s="12">
        <v>9.32</v>
      </c>
      <c r="F39" s="12">
        <v>10.6</v>
      </c>
      <c r="G39" s="12">
        <v>0.3</v>
      </c>
      <c r="H39" s="12"/>
      <c r="I39" s="12">
        <v>3.0000000000000001E-3</v>
      </c>
      <c r="J39" s="12">
        <v>0.03</v>
      </c>
      <c r="K39" s="12">
        <v>37.299999999999997</v>
      </c>
      <c r="L39" s="14">
        <v>299</v>
      </c>
      <c r="M39" s="25"/>
    </row>
    <row r="40" spans="1:13" ht="15.75" x14ac:dyDescent="0.25">
      <c r="A40" s="14" t="s">
        <v>5</v>
      </c>
      <c r="B40" s="14">
        <v>25</v>
      </c>
      <c r="C40" s="12">
        <v>1.19</v>
      </c>
      <c r="D40" s="12">
        <v>1.02</v>
      </c>
      <c r="E40" s="12">
        <v>11.88</v>
      </c>
      <c r="F40" s="12">
        <v>31.25</v>
      </c>
      <c r="G40" s="12">
        <v>0.9</v>
      </c>
      <c r="H40" s="12">
        <v>0.1</v>
      </c>
      <c r="I40" s="12">
        <v>6.3E-2</v>
      </c>
      <c r="J40" s="12">
        <v>0.05</v>
      </c>
      <c r="K40" s="12">
        <v>64.150000000000006</v>
      </c>
      <c r="L40" s="14"/>
      <c r="M40" s="25"/>
    </row>
    <row r="41" spans="1:13" ht="15.75" x14ac:dyDescent="0.25">
      <c r="A41" s="2" t="s">
        <v>10</v>
      </c>
      <c r="B41" s="30">
        <v>565</v>
      </c>
      <c r="C41" s="30">
        <f t="shared" ref="B41:J41" si="4">C36+C38+C39+C40</f>
        <v>25.92</v>
      </c>
      <c r="D41" s="30">
        <f t="shared" si="4"/>
        <v>27.869999999999997</v>
      </c>
      <c r="E41" s="30">
        <f t="shared" si="4"/>
        <v>70.959999999999994</v>
      </c>
      <c r="F41" s="30">
        <f t="shared" si="4"/>
        <v>72.289999999999992</v>
      </c>
      <c r="G41" s="30">
        <f t="shared" si="4"/>
        <v>3.5599999999999996</v>
      </c>
      <c r="H41" s="30">
        <f t="shared" si="4"/>
        <v>0.22</v>
      </c>
      <c r="I41" s="30">
        <f t="shared" si="4"/>
        <v>0.186</v>
      </c>
      <c r="J41" s="30">
        <f t="shared" si="4"/>
        <v>0.58000000000000007</v>
      </c>
      <c r="K41" s="30">
        <f>K36+K38+K39+K40</f>
        <v>655.16999999999996</v>
      </c>
      <c r="L41" s="3"/>
    </row>
    <row r="42" spans="1:13" x14ac:dyDescent="0.25">
      <c r="A42" s="2" t="s">
        <v>3</v>
      </c>
      <c r="B42" s="21"/>
      <c r="C42" s="4"/>
      <c r="D42" s="4"/>
      <c r="E42" s="4"/>
      <c r="F42" s="4"/>
      <c r="G42" s="4"/>
      <c r="H42" s="4"/>
      <c r="I42" s="4"/>
      <c r="J42" s="4"/>
      <c r="K42" s="4"/>
      <c r="L42" s="3"/>
    </row>
    <row r="43" spans="1:13" x14ac:dyDescent="0.25">
      <c r="A43" s="4" t="s">
        <v>42</v>
      </c>
      <c r="B43" s="21">
        <v>250</v>
      </c>
      <c r="C43" s="4">
        <v>2.31</v>
      </c>
      <c r="D43" s="4">
        <v>7.74</v>
      </c>
      <c r="E43" s="4">
        <v>15.43</v>
      </c>
      <c r="F43" s="4">
        <v>101.5</v>
      </c>
      <c r="G43" s="4">
        <v>20.03</v>
      </c>
      <c r="H43" s="4">
        <v>0.13</v>
      </c>
      <c r="I43" s="4">
        <v>0.99</v>
      </c>
      <c r="J43" s="4">
        <v>7.97</v>
      </c>
      <c r="K43" s="4">
        <v>140.59</v>
      </c>
      <c r="L43" s="5">
        <v>51</v>
      </c>
      <c r="M43" s="25"/>
    </row>
    <row r="44" spans="1:13" x14ac:dyDescent="0.25">
      <c r="A44" s="4" t="s">
        <v>89</v>
      </c>
      <c r="B44" s="21">
        <v>120</v>
      </c>
      <c r="C44" s="4">
        <v>21.68</v>
      </c>
      <c r="D44" s="4">
        <v>24.12</v>
      </c>
      <c r="E44" s="4">
        <v>6.74</v>
      </c>
      <c r="F44" s="4">
        <v>124.2</v>
      </c>
      <c r="G44" s="4">
        <v>17.03</v>
      </c>
      <c r="H44" s="4">
        <v>0.04</v>
      </c>
      <c r="I44" s="4">
        <v>0.67</v>
      </c>
      <c r="J44" s="4">
        <v>0.35</v>
      </c>
      <c r="K44" s="4">
        <v>331.53</v>
      </c>
      <c r="L44" s="5">
        <v>180</v>
      </c>
      <c r="M44" s="25"/>
    </row>
    <row r="45" spans="1:13" x14ac:dyDescent="0.25">
      <c r="A45" s="4" t="s">
        <v>46</v>
      </c>
      <c r="B45" s="21">
        <v>150</v>
      </c>
      <c r="C45" s="4">
        <v>9.27</v>
      </c>
      <c r="D45" s="4">
        <v>5.33</v>
      </c>
      <c r="E45" s="4">
        <v>36.9</v>
      </c>
      <c r="F45" s="4">
        <v>69</v>
      </c>
      <c r="G45" s="4">
        <v>32.03</v>
      </c>
      <c r="H45" s="4">
        <v>0.05</v>
      </c>
      <c r="I45" s="4">
        <v>0.87</v>
      </c>
      <c r="J45" s="4">
        <v>15.75</v>
      </c>
      <c r="K45" s="4">
        <v>231.83</v>
      </c>
      <c r="L45" s="5">
        <v>235</v>
      </c>
      <c r="M45" s="25"/>
    </row>
    <row r="46" spans="1:13" ht="15.75" x14ac:dyDescent="0.25">
      <c r="A46" s="14" t="s">
        <v>2</v>
      </c>
      <c r="B46" s="14">
        <v>200</v>
      </c>
      <c r="C46" s="12">
        <v>0.05</v>
      </c>
      <c r="D46" s="12">
        <v>0.02</v>
      </c>
      <c r="E46" s="12">
        <v>9.32</v>
      </c>
      <c r="F46" s="12">
        <v>10.6</v>
      </c>
      <c r="G46" s="12">
        <v>0.3</v>
      </c>
      <c r="H46" s="12"/>
      <c r="I46" s="12">
        <v>3.0000000000000001E-3</v>
      </c>
      <c r="J46" s="12">
        <v>0.03</v>
      </c>
      <c r="K46" s="12">
        <v>37.299999999999997</v>
      </c>
      <c r="L46" s="14">
        <v>299</v>
      </c>
      <c r="M46" s="25"/>
    </row>
    <row r="47" spans="1:13" x14ac:dyDescent="0.25">
      <c r="A47" s="4" t="s">
        <v>5</v>
      </c>
      <c r="B47" s="21">
        <v>50</v>
      </c>
      <c r="C47" s="4">
        <v>4.5</v>
      </c>
      <c r="D47" s="4">
        <v>1.7</v>
      </c>
      <c r="E47" s="4">
        <v>23.3</v>
      </c>
      <c r="F47" s="4">
        <v>64.5</v>
      </c>
      <c r="G47" s="4">
        <v>7.2</v>
      </c>
      <c r="H47" s="4">
        <v>0.2</v>
      </c>
      <c r="I47" s="4">
        <v>1.8</v>
      </c>
      <c r="J47" s="4">
        <v>0</v>
      </c>
      <c r="K47" s="4">
        <v>133</v>
      </c>
      <c r="L47" s="5"/>
      <c r="M47" s="25"/>
    </row>
    <row r="48" spans="1:13" x14ac:dyDescent="0.25">
      <c r="A48" s="2" t="s">
        <v>11</v>
      </c>
      <c r="B48" s="13">
        <f t="shared" ref="B48:J48" si="5">B43+B44+B45+B46+B47</f>
        <v>770</v>
      </c>
      <c r="C48" s="13">
        <f t="shared" si="5"/>
        <v>37.809999999999995</v>
      </c>
      <c r="D48" s="13">
        <f t="shared" si="5"/>
        <v>38.910000000000004</v>
      </c>
      <c r="E48" s="13">
        <f t="shared" si="5"/>
        <v>91.69</v>
      </c>
      <c r="F48" s="13">
        <f t="shared" si="5"/>
        <v>369.8</v>
      </c>
      <c r="G48" s="13">
        <f t="shared" si="5"/>
        <v>76.59</v>
      </c>
      <c r="H48" s="13">
        <f t="shared" si="5"/>
        <v>0.42000000000000004</v>
      </c>
      <c r="I48" s="13">
        <f t="shared" si="5"/>
        <v>4.3330000000000002</v>
      </c>
      <c r="J48" s="13">
        <f t="shared" si="5"/>
        <v>24.1</v>
      </c>
      <c r="K48" s="13">
        <f>K43+K44+K45+K46+K47</f>
        <v>874.25</v>
      </c>
      <c r="L48" s="5"/>
    </row>
    <row r="49" spans="1:20" x14ac:dyDescent="0.25">
      <c r="A49" s="4"/>
      <c r="B49" s="1" t="s">
        <v>36</v>
      </c>
      <c r="L49" s="15"/>
    </row>
    <row r="50" spans="1:20" x14ac:dyDescent="0.25">
      <c r="A50" s="2" t="s">
        <v>1</v>
      </c>
      <c r="B50" s="20"/>
      <c r="C50" s="4"/>
      <c r="D50" s="4"/>
      <c r="E50" s="4"/>
      <c r="F50" s="4"/>
      <c r="G50" s="4"/>
      <c r="H50" s="4"/>
      <c r="I50" s="4"/>
      <c r="J50" s="4"/>
      <c r="K50" s="4"/>
      <c r="L50" s="3"/>
    </row>
    <row r="51" spans="1:20" ht="15.75" x14ac:dyDescent="0.25">
      <c r="A51" s="14" t="s">
        <v>71</v>
      </c>
      <c r="B51" s="14"/>
      <c r="C51" s="4"/>
      <c r="D51" s="12"/>
      <c r="E51" s="12"/>
      <c r="F51" s="12"/>
      <c r="G51" s="12"/>
      <c r="H51" s="12"/>
      <c r="I51" s="12"/>
      <c r="J51" s="12"/>
      <c r="K51" s="12"/>
      <c r="L51" s="12"/>
      <c r="M51" s="25"/>
    </row>
    <row r="52" spans="1:20" ht="15.75" x14ac:dyDescent="0.25">
      <c r="A52" s="14" t="s">
        <v>72</v>
      </c>
      <c r="B52" s="14" t="s">
        <v>73</v>
      </c>
      <c r="C52" s="4">
        <v>4.5</v>
      </c>
      <c r="D52" s="12">
        <v>27.12</v>
      </c>
      <c r="E52" s="12">
        <v>5.24</v>
      </c>
      <c r="F52" s="12">
        <v>44.67</v>
      </c>
      <c r="G52" s="12">
        <v>221.1</v>
      </c>
      <c r="H52" s="12">
        <v>1.05</v>
      </c>
      <c r="I52" s="12">
        <v>0.09</v>
      </c>
      <c r="J52" s="12">
        <v>0.39</v>
      </c>
      <c r="K52" s="12">
        <v>0.36</v>
      </c>
      <c r="L52" s="12">
        <v>334.32</v>
      </c>
      <c r="M52" s="25"/>
    </row>
    <row r="53" spans="1:20" ht="15.75" x14ac:dyDescent="0.25">
      <c r="A53" s="14" t="s">
        <v>53</v>
      </c>
      <c r="B53" s="14">
        <v>28</v>
      </c>
      <c r="C53" s="4">
        <v>0.12</v>
      </c>
      <c r="D53" s="28">
        <v>2.85</v>
      </c>
      <c r="E53" s="28">
        <v>2.85</v>
      </c>
      <c r="F53" s="28">
        <v>21.6</v>
      </c>
      <c r="G53" s="28">
        <v>8.1999999999999993</v>
      </c>
      <c r="H53" s="28">
        <v>0.37</v>
      </c>
      <c r="I53" s="28">
        <v>0.03</v>
      </c>
      <c r="J53" s="28">
        <v>0.03</v>
      </c>
      <c r="K53" s="28">
        <v>0.01</v>
      </c>
      <c r="L53" s="28">
        <v>135</v>
      </c>
      <c r="M53" s="25"/>
    </row>
    <row r="54" spans="1:20" ht="15.75" x14ac:dyDescent="0.25">
      <c r="A54" s="14" t="s">
        <v>2</v>
      </c>
      <c r="B54" s="14">
        <v>200</v>
      </c>
      <c r="C54" s="4">
        <v>2.1</v>
      </c>
      <c r="D54" s="12">
        <v>0.05</v>
      </c>
      <c r="E54" s="12">
        <v>0.02</v>
      </c>
      <c r="F54" s="12">
        <v>9.32</v>
      </c>
      <c r="G54" s="12">
        <v>8</v>
      </c>
      <c r="H54" s="12">
        <v>0.19</v>
      </c>
      <c r="I54" s="12">
        <v>0</v>
      </c>
      <c r="J54" s="12">
        <v>0.02</v>
      </c>
      <c r="K54" s="12">
        <v>0.02</v>
      </c>
      <c r="L54" s="12">
        <v>37.299999999999997</v>
      </c>
      <c r="M54" s="25"/>
    </row>
    <row r="55" spans="1:20" ht="15.75" x14ac:dyDescent="0.25">
      <c r="A55" s="2" t="s">
        <v>10</v>
      </c>
      <c r="B55" s="22">
        <v>378</v>
      </c>
      <c r="C55" s="2">
        <f t="shared" ref="C55" si="6">SUM(C51:C53)</f>
        <v>4.62</v>
      </c>
      <c r="D55" s="30">
        <f t="shared" ref="D55:K55" si="7">D52+D53+D54</f>
        <v>30.020000000000003</v>
      </c>
      <c r="E55" s="30">
        <f t="shared" si="7"/>
        <v>8.11</v>
      </c>
      <c r="F55" s="30">
        <f t="shared" si="7"/>
        <v>75.59</v>
      </c>
      <c r="G55" s="30">
        <f t="shared" si="7"/>
        <v>237.29999999999998</v>
      </c>
      <c r="H55" s="30">
        <f t="shared" si="7"/>
        <v>1.6099999999999999</v>
      </c>
      <c r="I55" s="30">
        <f t="shared" si="7"/>
        <v>0.12</v>
      </c>
      <c r="J55" s="30">
        <f t="shared" si="7"/>
        <v>0.44000000000000006</v>
      </c>
      <c r="K55" s="30">
        <f t="shared" si="7"/>
        <v>0.39</v>
      </c>
      <c r="L55" s="30">
        <f>L52+L53+L54</f>
        <v>506.62</v>
      </c>
    </row>
    <row r="56" spans="1:20" x14ac:dyDescent="0.25">
      <c r="A56" s="2" t="s">
        <v>3</v>
      </c>
      <c r="B56" s="21"/>
      <c r="C56" s="4"/>
      <c r="D56" s="4"/>
      <c r="E56" s="4"/>
      <c r="F56" s="4"/>
      <c r="G56" s="4"/>
      <c r="H56" s="4"/>
      <c r="I56" s="4"/>
      <c r="J56" s="4"/>
      <c r="K56" s="4"/>
      <c r="L56" s="3"/>
    </row>
    <row r="57" spans="1:20" x14ac:dyDescent="0.25">
      <c r="A57" s="4" t="s">
        <v>16</v>
      </c>
      <c r="B57" s="21">
        <v>250</v>
      </c>
      <c r="C57" s="4">
        <v>3.23</v>
      </c>
      <c r="D57" s="4">
        <v>9.7799999999999994</v>
      </c>
      <c r="E57" s="4">
        <v>11.4</v>
      </c>
      <c r="F57" s="4">
        <v>37</v>
      </c>
      <c r="G57" s="4">
        <v>31.2</v>
      </c>
      <c r="H57" s="4">
        <v>0.14000000000000001</v>
      </c>
      <c r="I57" s="4">
        <v>0.56999999999999995</v>
      </c>
      <c r="J57" s="4">
        <v>13.29</v>
      </c>
      <c r="K57" s="4">
        <v>162.4</v>
      </c>
      <c r="L57" s="5">
        <v>63</v>
      </c>
      <c r="M57" s="25"/>
    </row>
    <row r="58" spans="1:20" ht="15.75" x14ac:dyDescent="0.25">
      <c r="A58" s="14" t="s">
        <v>25</v>
      </c>
      <c r="B58" s="21">
        <v>100</v>
      </c>
      <c r="C58" s="4">
        <v>14.1</v>
      </c>
      <c r="D58" s="4">
        <v>14.5</v>
      </c>
      <c r="E58" s="4">
        <v>16.600000000000001</v>
      </c>
      <c r="F58" s="4">
        <v>166.3</v>
      </c>
      <c r="G58" s="4">
        <v>19.7</v>
      </c>
      <c r="H58" s="4">
        <v>0.1</v>
      </c>
      <c r="I58" s="4">
        <v>1.8</v>
      </c>
      <c r="J58" s="4">
        <v>1</v>
      </c>
      <c r="K58" s="4">
        <v>282</v>
      </c>
      <c r="L58" s="5" t="s">
        <v>40</v>
      </c>
      <c r="M58" s="25"/>
    </row>
    <row r="59" spans="1:20" ht="15.75" x14ac:dyDescent="0.25">
      <c r="A59" s="14" t="s">
        <v>50</v>
      </c>
      <c r="B59" s="23">
        <v>150</v>
      </c>
      <c r="C59" s="12">
        <v>10.95</v>
      </c>
      <c r="D59" s="12">
        <v>0.75</v>
      </c>
      <c r="E59" s="12">
        <v>21.45</v>
      </c>
      <c r="F59" s="12">
        <v>107.6</v>
      </c>
      <c r="G59" s="12">
        <v>48.7</v>
      </c>
      <c r="H59" s="12">
        <v>0.23</v>
      </c>
      <c r="I59" s="12">
        <v>3.38</v>
      </c>
      <c r="J59" s="12">
        <v>0.9</v>
      </c>
      <c r="K59" s="4">
        <v>136.35</v>
      </c>
      <c r="L59" s="16">
        <v>515</v>
      </c>
      <c r="M59" s="25"/>
    </row>
    <row r="60" spans="1:20" x14ac:dyDescent="0.25">
      <c r="A60" s="4" t="s">
        <v>52</v>
      </c>
      <c r="B60" s="21">
        <v>200</v>
      </c>
      <c r="C60" s="4">
        <v>0.56000000000000005</v>
      </c>
      <c r="D60" s="4">
        <v>0</v>
      </c>
      <c r="E60" s="4">
        <v>27.89</v>
      </c>
      <c r="F60" s="4">
        <v>15.4</v>
      </c>
      <c r="G60" s="4">
        <v>15.4</v>
      </c>
      <c r="H60" s="4">
        <v>0</v>
      </c>
      <c r="I60" s="4">
        <v>0.02</v>
      </c>
      <c r="J60" s="4">
        <v>1.24</v>
      </c>
      <c r="K60" s="4">
        <v>113.79</v>
      </c>
      <c r="L60" s="5">
        <v>300</v>
      </c>
      <c r="M60" s="25"/>
      <c r="O60" s="8"/>
      <c r="T60" s="8"/>
    </row>
    <row r="61" spans="1:20" x14ac:dyDescent="0.25">
      <c r="A61" s="4" t="s">
        <v>5</v>
      </c>
      <c r="B61" s="21">
        <v>50</v>
      </c>
      <c r="C61" s="4">
        <v>4.5</v>
      </c>
      <c r="D61" s="4">
        <v>1.7</v>
      </c>
      <c r="E61" s="4">
        <v>23.3</v>
      </c>
      <c r="F61" s="4">
        <v>64.5</v>
      </c>
      <c r="G61" s="4">
        <v>7.2</v>
      </c>
      <c r="H61" s="4">
        <v>0.2</v>
      </c>
      <c r="I61" s="4">
        <v>1.8</v>
      </c>
      <c r="J61" s="4">
        <v>0</v>
      </c>
      <c r="K61" s="4">
        <v>133</v>
      </c>
      <c r="L61" s="5"/>
      <c r="M61" s="25"/>
    </row>
    <row r="62" spans="1:20" x14ac:dyDescent="0.25">
      <c r="A62" s="2" t="s">
        <v>11</v>
      </c>
      <c r="B62" s="13">
        <v>750</v>
      </c>
      <c r="C62" s="13">
        <f t="shared" ref="B62:J62" si="8">C57+C58+C60+C61</f>
        <v>22.389999999999997</v>
      </c>
      <c r="D62" s="13">
        <f t="shared" si="8"/>
        <v>25.98</v>
      </c>
      <c r="E62" s="13">
        <f t="shared" si="8"/>
        <v>79.19</v>
      </c>
      <c r="F62" s="13">
        <f t="shared" si="8"/>
        <v>283.20000000000005</v>
      </c>
      <c r="G62" s="13">
        <f t="shared" si="8"/>
        <v>73.5</v>
      </c>
      <c r="H62" s="13">
        <f t="shared" si="8"/>
        <v>0.44000000000000006</v>
      </c>
      <c r="I62" s="13">
        <f t="shared" si="8"/>
        <v>4.1900000000000004</v>
      </c>
      <c r="J62" s="13">
        <f t="shared" si="8"/>
        <v>15.53</v>
      </c>
      <c r="K62" s="13">
        <f>K57+K58+K59+K60+K61</f>
        <v>827.54</v>
      </c>
      <c r="L62" s="5"/>
    </row>
    <row r="63" spans="1:20" x14ac:dyDescent="0.25">
      <c r="A63" s="4"/>
      <c r="B63" s="1" t="s">
        <v>37</v>
      </c>
      <c r="L63" s="15"/>
    </row>
    <row r="64" spans="1:20" x14ac:dyDescent="0.25">
      <c r="A64" s="2" t="s">
        <v>1</v>
      </c>
      <c r="B64" s="20"/>
      <c r="C64" s="4"/>
      <c r="D64" s="4"/>
      <c r="E64" s="4"/>
      <c r="F64" s="4"/>
      <c r="G64" s="4"/>
      <c r="H64" s="4"/>
      <c r="I64" s="4"/>
      <c r="J64" s="4"/>
      <c r="K64" s="4"/>
      <c r="L64" s="3"/>
    </row>
    <row r="65" spans="1:13" ht="15.75" x14ac:dyDescent="0.25">
      <c r="A65" s="14" t="s">
        <v>74</v>
      </c>
      <c r="B65" s="14">
        <v>100</v>
      </c>
      <c r="C65" s="12">
        <v>9.33</v>
      </c>
      <c r="D65" s="12">
        <v>2.78</v>
      </c>
      <c r="E65" s="12">
        <v>4.7699999999999996</v>
      </c>
      <c r="F65" s="12">
        <v>39.4</v>
      </c>
      <c r="G65" s="12">
        <v>0.52</v>
      </c>
      <c r="H65" s="12">
        <v>7.0000000000000007E-2</v>
      </c>
      <c r="I65" s="12">
        <v>0.08</v>
      </c>
      <c r="J65" s="12">
        <v>0.56999999999999995</v>
      </c>
      <c r="K65" s="12">
        <v>118.75</v>
      </c>
      <c r="L65" s="14">
        <v>165</v>
      </c>
      <c r="M65" s="25"/>
    </row>
    <row r="66" spans="1:13" ht="15.75" x14ac:dyDescent="0.25">
      <c r="A66" s="14" t="s">
        <v>64</v>
      </c>
      <c r="B66" s="14">
        <v>180</v>
      </c>
      <c r="C66" s="12">
        <v>3.8</v>
      </c>
      <c r="D66" s="12">
        <v>7.3</v>
      </c>
      <c r="E66" s="12">
        <v>28</v>
      </c>
      <c r="F66" s="12">
        <v>44.28</v>
      </c>
      <c r="G66" s="12">
        <v>1.2</v>
      </c>
      <c r="H66" s="12">
        <v>0.17</v>
      </c>
      <c r="I66" s="12">
        <v>0.13</v>
      </c>
      <c r="J66" s="12">
        <v>21.8</v>
      </c>
      <c r="K66" s="12">
        <v>192.6</v>
      </c>
      <c r="L66" s="14">
        <v>241</v>
      </c>
      <c r="M66" s="25"/>
    </row>
    <row r="67" spans="1:13" ht="15.75" x14ac:dyDescent="0.25">
      <c r="A67" s="14" t="s">
        <v>2</v>
      </c>
      <c r="B67" s="14">
        <v>200</v>
      </c>
      <c r="C67" s="12">
        <v>0.05</v>
      </c>
      <c r="D67" s="12">
        <v>0.02</v>
      </c>
      <c r="E67" s="12">
        <v>9.32</v>
      </c>
      <c r="F67" s="12">
        <v>10.6</v>
      </c>
      <c r="G67" s="12">
        <v>0.3</v>
      </c>
      <c r="H67" s="12"/>
      <c r="I67" s="12">
        <v>3.0000000000000001E-3</v>
      </c>
      <c r="J67" s="12">
        <v>0.03</v>
      </c>
      <c r="K67" s="12">
        <v>37.299999999999997</v>
      </c>
      <c r="L67" s="14">
        <v>299</v>
      </c>
      <c r="M67" s="25"/>
    </row>
    <row r="68" spans="1:13" ht="15.75" x14ac:dyDescent="0.25">
      <c r="A68" s="14" t="s">
        <v>66</v>
      </c>
      <c r="B68" s="14">
        <v>10</v>
      </c>
      <c r="C68" s="12">
        <v>0.85</v>
      </c>
      <c r="D68" s="12">
        <v>0.33</v>
      </c>
      <c r="E68" s="12">
        <v>4.25</v>
      </c>
      <c r="F68" s="12">
        <v>0.7</v>
      </c>
      <c r="G68" s="12">
        <v>0.3</v>
      </c>
      <c r="H68" s="12">
        <v>0.04</v>
      </c>
      <c r="I68" s="12">
        <v>0.03</v>
      </c>
      <c r="J68" s="12">
        <v>0.04</v>
      </c>
      <c r="K68" s="12">
        <v>25.4</v>
      </c>
      <c r="L68" s="14"/>
      <c r="M68" s="25"/>
    </row>
    <row r="69" spans="1:13" ht="15.75" x14ac:dyDescent="0.25">
      <c r="A69" s="14" t="s">
        <v>5</v>
      </c>
      <c r="B69" s="14">
        <v>25</v>
      </c>
      <c r="C69" s="12">
        <v>1.19</v>
      </c>
      <c r="D69" s="12">
        <v>1.02</v>
      </c>
      <c r="E69" s="12">
        <v>11.88</v>
      </c>
      <c r="F69" s="12">
        <v>31.25</v>
      </c>
      <c r="G69" s="12">
        <v>0.9</v>
      </c>
      <c r="H69" s="12">
        <v>0.1</v>
      </c>
      <c r="I69" s="12">
        <v>6.3E-2</v>
      </c>
      <c r="J69" s="12">
        <v>0.05</v>
      </c>
      <c r="K69" s="12">
        <v>64.150000000000006</v>
      </c>
      <c r="L69" s="14"/>
      <c r="M69" s="25"/>
    </row>
    <row r="70" spans="1:13" ht="15.75" x14ac:dyDescent="0.25">
      <c r="A70" s="14" t="s">
        <v>75</v>
      </c>
      <c r="B70" s="14">
        <v>200</v>
      </c>
      <c r="C70" s="12">
        <v>0.8</v>
      </c>
      <c r="D70" s="12">
        <v>0.8</v>
      </c>
      <c r="E70" s="12">
        <v>19.600000000000001</v>
      </c>
      <c r="F70" s="12">
        <v>32</v>
      </c>
      <c r="G70" s="12">
        <v>4.4000000000000004</v>
      </c>
      <c r="H70" s="12">
        <v>0.06</v>
      </c>
      <c r="I70" s="12">
        <v>0.04</v>
      </c>
      <c r="J70" s="12">
        <v>20</v>
      </c>
      <c r="K70" s="12">
        <v>94</v>
      </c>
      <c r="L70" s="32">
        <v>89</v>
      </c>
      <c r="M70" s="25"/>
    </row>
    <row r="71" spans="1:13" ht="15.75" x14ac:dyDescent="0.25">
      <c r="A71" s="2" t="s">
        <v>10</v>
      </c>
      <c r="B71" s="30">
        <f t="shared" ref="B71:J71" si="9">B65+B66+B67+B68+B69+B70</f>
        <v>715</v>
      </c>
      <c r="C71" s="30">
        <f t="shared" si="9"/>
        <v>16.02</v>
      </c>
      <c r="D71" s="30">
        <f t="shared" si="9"/>
        <v>12.25</v>
      </c>
      <c r="E71" s="30">
        <f t="shared" si="9"/>
        <v>77.819999999999993</v>
      </c>
      <c r="F71" s="30">
        <f t="shared" si="9"/>
        <v>158.23000000000002</v>
      </c>
      <c r="G71" s="30">
        <f t="shared" si="9"/>
        <v>7.62</v>
      </c>
      <c r="H71" s="30">
        <f t="shared" si="9"/>
        <v>0.44</v>
      </c>
      <c r="I71" s="30">
        <f t="shared" si="9"/>
        <v>0.34600000000000003</v>
      </c>
      <c r="J71" s="30">
        <f t="shared" si="9"/>
        <v>42.49</v>
      </c>
      <c r="K71" s="30">
        <f>K65+K66+K67+K68+K69+K70</f>
        <v>532.20000000000005</v>
      </c>
      <c r="L71" s="5"/>
    </row>
    <row r="72" spans="1:13" x14ac:dyDescent="0.25">
      <c r="A72" s="2" t="s">
        <v>3</v>
      </c>
      <c r="B72" s="21"/>
      <c r="C72" s="4"/>
      <c r="D72" s="4"/>
      <c r="E72" s="4"/>
      <c r="F72" s="4"/>
      <c r="G72" s="4"/>
      <c r="H72" s="4"/>
      <c r="I72" s="4"/>
      <c r="J72" s="4"/>
      <c r="K72" s="4"/>
      <c r="L72" s="3"/>
    </row>
    <row r="73" spans="1:13" x14ac:dyDescent="0.25">
      <c r="A73" s="4" t="s">
        <v>17</v>
      </c>
      <c r="B73" s="21">
        <v>250</v>
      </c>
      <c r="C73" s="4">
        <v>2.34</v>
      </c>
      <c r="D73" s="4">
        <v>3.89</v>
      </c>
      <c r="E73" s="4">
        <v>13.61</v>
      </c>
      <c r="F73" s="4">
        <v>87</v>
      </c>
      <c r="G73" s="4">
        <v>27.41</v>
      </c>
      <c r="H73" s="4">
        <v>0.22</v>
      </c>
      <c r="I73" s="4">
        <v>1.46</v>
      </c>
      <c r="J73" s="4">
        <v>4.1900000000000004</v>
      </c>
      <c r="K73" s="4">
        <v>98.79</v>
      </c>
      <c r="L73" s="5">
        <v>45</v>
      </c>
      <c r="M73" s="25"/>
    </row>
    <row r="74" spans="1:13" x14ac:dyDescent="0.25">
      <c r="A74" s="4" t="s">
        <v>6</v>
      </c>
      <c r="B74" s="21">
        <v>220</v>
      </c>
      <c r="C74" s="4">
        <v>22.54</v>
      </c>
      <c r="D74" s="4">
        <v>17.329999999999998</v>
      </c>
      <c r="E74" s="4">
        <v>22.13</v>
      </c>
      <c r="F74" s="4">
        <v>337</v>
      </c>
      <c r="G74" s="4">
        <v>28.27</v>
      </c>
      <c r="H74" s="4">
        <v>0.21</v>
      </c>
      <c r="I74" s="4">
        <v>3.66</v>
      </c>
      <c r="J74" s="4">
        <v>8.15</v>
      </c>
      <c r="K74" s="4">
        <v>334.08</v>
      </c>
      <c r="L74" s="5">
        <v>181</v>
      </c>
      <c r="M74" s="25"/>
    </row>
    <row r="75" spans="1:13" x14ac:dyDescent="0.25">
      <c r="A75" s="4" t="s">
        <v>52</v>
      </c>
      <c r="B75" s="21">
        <v>200</v>
      </c>
      <c r="C75" s="4">
        <v>0.56000000000000005</v>
      </c>
      <c r="D75" s="4">
        <v>0</v>
      </c>
      <c r="E75" s="4">
        <v>27.89</v>
      </c>
      <c r="F75" s="4">
        <v>15.4</v>
      </c>
      <c r="G75" s="4">
        <v>15.4</v>
      </c>
      <c r="H75" s="4">
        <v>0</v>
      </c>
      <c r="I75" s="4">
        <v>0.02</v>
      </c>
      <c r="J75" s="4">
        <v>1.24</v>
      </c>
      <c r="K75" s="4">
        <v>113.79</v>
      </c>
      <c r="L75" s="5">
        <v>300</v>
      </c>
      <c r="M75" s="25"/>
    </row>
    <row r="76" spans="1:13" x14ac:dyDescent="0.25">
      <c r="A76" s="4" t="s">
        <v>5</v>
      </c>
      <c r="B76" s="21">
        <v>50</v>
      </c>
      <c r="C76" s="4">
        <v>4.5</v>
      </c>
      <c r="D76" s="4">
        <v>1.7</v>
      </c>
      <c r="E76" s="4">
        <v>23.3</v>
      </c>
      <c r="F76" s="4">
        <v>64.5</v>
      </c>
      <c r="G76" s="4">
        <v>7.2</v>
      </c>
      <c r="H76" s="4">
        <v>0.2</v>
      </c>
      <c r="I76" s="4">
        <v>1.8</v>
      </c>
      <c r="J76" s="4">
        <v>0</v>
      </c>
      <c r="K76" s="4">
        <v>133</v>
      </c>
      <c r="L76" s="5"/>
      <c r="M76" s="25"/>
    </row>
    <row r="77" spans="1:13" x14ac:dyDescent="0.25">
      <c r="A77" s="2" t="s">
        <v>11</v>
      </c>
      <c r="B77" s="13">
        <f t="shared" ref="B77:J77" si="10">B73+B74+B75+B76</f>
        <v>720</v>
      </c>
      <c r="C77" s="13">
        <f t="shared" si="10"/>
        <v>29.939999999999998</v>
      </c>
      <c r="D77" s="13">
        <f t="shared" si="10"/>
        <v>22.919999999999998</v>
      </c>
      <c r="E77" s="13">
        <f t="shared" si="10"/>
        <v>86.929999999999993</v>
      </c>
      <c r="F77" s="13">
        <f t="shared" si="10"/>
        <v>503.9</v>
      </c>
      <c r="G77" s="13">
        <f t="shared" si="10"/>
        <v>78.28</v>
      </c>
      <c r="H77" s="13">
        <f t="shared" si="10"/>
        <v>0.63</v>
      </c>
      <c r="I77" s="13">
        <f t="shared" si="10"/>
        <v>6.9399999999999995</v>
      </c>
      <c r="J77" s="13">
        <f t="shared" si="10"/>
        <v>13.58</v>
      </c>
      <c r="K77" s="13">
        <f>K73+K74+K75+K76</f>
        <v>679.66</v>
      </c>
      <c r="L77" s="5"/>
    </row>
    <row r="78" spans="1:13" x14ac:dyDescent="0.25">
      <c r="A78" s="6"/>
      <c r="B78" s="1" t="s">
        <v>7</v>
      </c>
      <c r="C78" s="1"/>
      <c r="D78" s="1"/>
      <c r="E78" s="1"/>
      <c r="F78" s="1"/>
      <c r="G78" s="1"/>
      <c r="H78" s="1"/>
      <c r="I78" s="1"/>
      <c r="J78" s="1"/>
      <c r="K78" s="1"/>
    </row>
    <row r="79" spans="1:13" x14ac:dyDescent="0.25">
      <c r="A79" s="4"/>
      <c r="B79" s="1" t="s">
        <v>38</v>
      </c>
      <c r="L79" s="15"/>
    </row>
    <row r="80" spans="1:13" x14ac:dyDescent="0.25">
      <c r="A80" s="2" t="s">
        <v>1</v>
      </c>
      <c r="B80" s="20"/>
      <c r="C80" s="4"/>
      <c r="D80" s="4"/>
      <c r="E80" s="4"/>
      <c r="F80" s="4"/>
      <c r="G80" s="4"/>
      <c r="H80" s="4"/>
      <c r="I80" s="4"/>
      <c r="J80" s="4"/>
      <c r="K80" s="4"/>
      <c r="L80" s="3"/>
    </row>
    <row r="81" spans="1:13" ht="15.75" x14ac:dyDescent="0.25">
      <c r="A81" s="14" t="s">
        <v>76</v>
      </c>
      <c r="B81" s="14" t="s">
        <v>78</v>
      </c>
      <c r="C81" s="12">
        <v>5.67</v>
      </c>
      <c r="D81" s="12">
        <v>6.26</v>
      </c>
      <c r="E81" s="12">
        <v>7.85</v>
      </c>
      <c r="F81" s="12">
        <v>20.05</v>
      </c>
      <c r="G81" s="12">
        <v>0.625</v>
      </c>
      <c r="H81" s="12">
        <v>3.5000000000000003E-2</v>
      </c>
      <c r="I81" s="12">
        <v>0.05</v>
      </c>
      <c r="J81" s="12">
        <v>0.55000000000000004</v>
      </c>
      <c r="K81" s="12">
        <v>219</v>
      </c>
      <c r="L81" s="34">
        <v>124</v>
      </c>
      <c r="M81" s="25"/>
    </row>
    <row r="82" spans="1:13" ht="15.75" x14ac:dyDescent="0.25">
      <c r="A82" s="14" t="s">
        <v>51</v>
      </c>
      <c r="B82" s="35" t="s">
        <v>93</v>
      </c>
      <c r="C82" s="12">
        <v>1.7</v>
      </c>
      <c r="D82" s="12">
        <v>15.1</v>
      </c>
      <c r="E82" s="12">
        <v>10.26</v>
      </c>
      <c r="F82" s="12">
        <v>9.52</v>
      </c>
      <c r="G82" s="12">
        <v>0.28000000000000003</v>
      </c>
      <c r="H82" s="12">
        <v>0.02</v>
      </c>
      <c r="I82" s="12">
        <v>0.02</v>
      </c>
      <c r="J82" s="12">
        <v>1.42</v>
      </c>
      <c r="K82" s="12">
        <v>183.6</v>
      </c>
      <c r="L82" s="14">
        <v>379</v>
      </c>
      <c r="M82" s="25"/>
    </row>
    <row r="83" spans="1:13" ht="15.75" x14ac:dyDescent="0.25">
      <c r="A83" s="14" t="s">
        <v>2</v>
      </c>
      <c r="B83" s="14">
        <v>200</v>
      </c>
      <c r="C83" s="12">
        <v>0.05</v>
      </c>
      <c r="D83" s="12">
        <v>0.02</v>
      </c>
      <c r="E83" s="12">
        <v>9.32</v>
      </c>
      <c r="F83" s="12">
        <v>8</v>
      </c>
      <c r="G83" s="12">
        <v>0.19</v>
      </c>
      <c r="H83" s="12">
        <v>0</v>
      </c>
      <c r="I83" s="12">
        <v>0.02</v>
      </c>
      <c r="J83" s="12">
        <v>0.02</v>
      </c>
      <c r="K83" s="12">
        <v>37.299999999999997</v>
      </c>
      <c r="L83" s="14">
        <v>299</v>
      </c>
      <c r="M83" s="25"/>
    </row>
    <row r="84" spans="1:13" ht="15.75" x14ac:dyDescent="0.25">
      <c r="A84" s="14" t="s">
        <v>77</v>
      </c>
      <c r="B84" s="14">
        <v>200</v>
      </c>
      <c r="C84" s="12">
        <v>8.8000000000000007</v>
      </c>
      <c r="D84" s="12">
        <v>7.2</v>
      </c>
      <c r="E84" s="12">
        <v>26.4</v>
      </c>
      <c r="F84" s="12">
        <v>285.60000000000002</v>
      </c>
      <c r="G84" s="12">
        <v>0.24</v>
      </c>
      <c r="H84" s="12">
        <v>7.0000000000000007E-2</v>
      </c>
      <c r="I84" s="12">
        <v>0.36</v>
      </c>
      <c r="J84" s="12">
        <v>1.44</v>
      </c>
      <c r="K84" s="12">
        <v>206.4</v>
      </c>
      <c r="L84" s="14"/>
      <c r="M84" s="25"/>
    </row>
    <row r="85" spans="1:13" ht="15.75" x14ac:dyDescent="0.25">
      <c r="A85" s="2" t="s">
        <v>10</v>
      </c>
      <c r="B85" s="29">
        <v>580</v>
      </c>
      <c r="C85" s="30">
        <f t="shared" ref="C85:J85" si="11">C81+C82+C83+C84</f>
        <v>16.22</v>
      </c>
      <c r="D85" s="30">
        <f t="shared" si="11"/>
        <v>28.58</v>
      </c>
      <c r="E85" s="30">
        <f t="shared" si="11"/>
        <v>53.83</v>
      </c>
      <c r="F85" s="30">
        <f t="shared" si="11"/>
        <v>323.17</v>
      </c>
      <c r="G85" s="30">
        <f t="shared" si="11"/>
        <v>1.335</v>
      </c>
      <c r="H85" s="30">
        <f t="shared" si="11"/>
        <v>0.125</v>
      </c>
      <c r="I85" s="30">
        <f t="shared" si="11"/>
        <v>0.45</v>
      </c>
      <c r="J85" s="30">
        <f t="shared" si="11"/>
        <v>3.4299999999999997</v>
      </c>
      <c r="K85" s="30">
        <f>K81+K82+K83+K84</f>
        <v>646.30000000000007</v>
      </c>
      <c r="L85" s="5"/>
    </row>
    <row r="86" spans="1:13" x14ac:dyDescent="0.25">
      <c r="A86" s="2" t="s">
        <v>3</v>
      </c>
      <c r="B86" s="21"/>
      <c r="C86" s="4"/>
      <c r="D86" s="4"/>
      <c r="E86" s="4"/>
      <c r="F86" s="4"/>
      <c r="G86" s="4"/>
      <c r="H86" s="4"/>
      <c r="I86" s="4"/>
      <c r="J86" s="4"/>
      <c r="K86" s="4"/>
      <c r="L86" s="3"/>
    </row>
    <row r="87" spans="1:13" x14ac:dyDescent="0.25">
      <c r="A87" s="4" t="s">
        <v>49</v>
      </c>
      <c r="B87" s="21">
        <v>250</v>
      </c>
      <c r="C87" s="4">
        <v>3.75</v>
      </c>
      <c r="D87" s="4">
        <v>5.0999999999999996</v>
      </c>
      <c r="E87" s="4">
        <v>11.9</v>
      </c>
      <c r="F87" s="4">
        <v>29.3</v>
      </c>
      <c r="G87" s="4">
        <v>19.7</v>
      </c>
      <c r="H87" s="4">
        <v>0.05</v>
      </c>
      <c r="I87" s="4">
        <v>0.6</v>
      </c>
      <c r="J87" s="4">
        <v>0.5</v>
      </c>
      <c r="K87" s="4">
        <v>102.3</v>
      </c>
      <c r="L87" s="5">
        <v>56</v>
      </c>
      <c r="M87" s="25"/>
    </row>
    <row r="88" spans="1:13" x14ac:dyDescent="0.25">
      <c r="A88" s="4" t="s">
        <v>8</v>
      </c>
      <c r="B88" s="21">
        <v>120</v>
      </c>
      <c r="C88" s="4">
        <v>21.68</v>
      </c>
      <c r="D88" s="4">
        <v>24.12</v>
      </c>
      <c r="E88" s="4">
        <v>6.74</v>
      </c>
      <c r="F88" s="4">
        <v>124.2</v>
      </c>
      <c r="G88" s="4">
        <v>17.03</v>
      </c>
      <c r="H88" s="4">
        <v>0.04</v>
      </c>
      <c r="I88" s="4">
        <v>0.67</v>
      </c>
      <c r="J88" s="4">
        <v>0.35</v>
      </c>
      <c r="K88" s="4">
        <v>189</v>
      </c>
      <c r="L88" s="5">
        <v>180</v>
      </c>
      <c r="M88" s="25"/>
    </row>
    <row r="89" spans="1:13" x14ac:dyDescent="0.25">
      <c r="A89" s="4" t="s">
        <v>27</v>
      </c>
      <c r="B89" s="21">
        <v>150</v>
      </c>
      <c r="C89" s="4">
        <v>6.57</v>
      </c>
      <c r="D89" s="4">
        <v>6.24</v>
      </c>
      <c r="E89" s="4">
        <v>39.14</v>
      </c>
      <c r="F89" s="4">
        <v>134.4</v>
      </c>
      <c r="G89" s="4">
        <v>20.49</v>
      </c>
      <c r="H89" s="4">
        <v>0.17</v>
      </c>
      <c r="I89" s="4">
        <v>0.92</v>
      </c>
      <c r="J89" s="4">
        <v>0</v>
      </c>
      <c r="K89" s="4">
        <v>241.16</v>
      </c>
      <c r="L89" s="5">
        <v>222</v>
      </c>
      <c r="M89" s="25"/>
    </row>
    <row r="90" spans="1:13" x14ac:dyDescent="0.25">
      <c r="A90" s="4" t="s">
        <v>52</v>
      </c>
      <c r="B90" s="21">
        <v>200</v>
      </c>
      <c r="C90" s="4">
        <v>0.56000000000000005</v>
      </c>
      <c r="D90" s="4">
        <v>0</v>
      </c>
      <c r="E90" s="4">
        <v>27.89</v>
      </c>
      <c r="F90" s="4">
        <v>15.4</v>
      </c>
      <c r="G90" s="4">
        <v>15.4</v>
      </c>
      <c r="H90" s="4">
        <v>0</v>
      </c>
      <c r="I90" s="4">
        <v>0.02</v>
      </c>
      <c r="J90" s="4">
        <v>1.24</v>
      </c>
      <c r="K90" s="4">
        <v>113.79</v>
      </c>
      <c r="L90" s="5">
        <v>300</v>
      </c>
      <c r="M90" s="25"/>
    </row>
    <row r="91" spans="1:13" x14ac:dyDescent="0.25">
      <c r="A91" s="4" t="s">
        <v>5</v>
      </c>
      <c r="B91" s="21">
        <v>50</v>
      </c>
      <c r="C91" s="4">
        <v>4.5</v>
      </c>
      <c r="D91" s="4">
        <v>1.7</v>
      </c>
      <c r="E91" s="4">
        <v>23.3</v>
      </c>
      <c r="F91" s="4">
        <v>64.5</v>
      </c>
      <c r="G91" s="4">
        <v>7.2</v>
      </c>
      <c r="H91" s="4">
        <v>0.2</v>
      </c>
      <c r="I91" s="4">
        <v>1.8</v>
      </c>
      <c r="J91" s="4">
        <v>0</v>
      </c>
      <c r="K91" s="4">
        <v>133</v>
      </c>
      <c r="L91" s="5"/>
      <c r="M91" s="25"/>
    </row>
    <row r="92" spans="1:13" x14ac:dyDescent="0.25">
      <c r="A92" s="2" t="s">
        <v>11</v>
      </c>
      <c r="B92" s="13">
        <f t="shared" ref="B92:J92" si="12">B87+B88+B89+B90+B91</f>
        <v>770</v>
      </c>
      <c r="C92" s="13">
        <f t="shared" si="12"/>
        <v>37.06</v>
      </c>
      <c r="D92" s="13">
        <f t="shared" si="12"/>
        <v>37.160000000000004</v>
      </c>
      <c r="E92" s="13">
        <f t="shared" si="12"/>
        <v>108.97</v>
      </c>
      <c r="F92" s="13">
        <f t="shared" si="12"/>
        <v>367.79999999999995</v>
      </c>
      <c r="G92" s="13">
        <f t="shared" si="12"/>
        <v>79.820000000000007</v>
      </c>
      <c r="H92" s="13">
        <f t="shared" si="12"/>
        <v>0.46</v>
      </c>
      <c r="I92" s="13">
        <f t="shared" si="12"/>
        <v>4.01</v>
      </c>
      <c r="J92" s="13">
        <f t="shared" si="12"/>
        <v>2.09</v>
      </c>
      <c r="K92" s="13">
        <f>K87+K88+K89+K90+K91</f>
        <v>779.25</v>
      </c>
      <c r="L92" s="5"/>
    </row>
    <row r="93" spans="1:13" x14ac:dyDescent="0.25">
      <c r="A93" s="4"/>
      <c r="B93" s="1" t="s">
        <v>39</v>
      </c>
      <c r="C93" s="1"/>
      <c r="D93" s="1"/>
      <c r="L93" s="15"/>
    </row>
    <row r="94" spans="1:13" x14ac:dyDescent="0.25">
      <c r="A94" s="2" t="s">
        <v>1</v>
      </c>
      <c r="B94" s="20"/>
      <c r="C94" s="4"/>
      <c r="D94" s="4"/>
      <c r="E94" s="4"/>
      <c r="F94" s="4"/>
      <c r="G94" s="4"/>
      <c r="H94" s="4"/>
      <c r="I94" s="4"/>
      <c r="J94" s="4"/>
      <c r="K94" s="4"/>
      <c r="L94" s="3"/>
    </row>
    <row r="95" spans="1:13" ht="15.75" x14ac:dyDescent="0.25">
      <c r="A95" s="14" t="s">
        <v>79</v>
      </c>
      <c r="B95" s="14">
        <v>200</v>
      </c>
      <c r="C95" s="14">
        <v>28.8</v>
      </c>
      <c r="D95" s="14">
        <v>7.4</v>
      </c>
      <c r="E95" s="14">
        <v>25.6</v>
      </c>
      <c r="F95" s="14">
        <v>33.18</v>
      </c>
      <c r="G95" s="14">
        <v>4.2</v>
      </c>
      <c r="H95" s="14">
        <v>0.3</v>
      </c>
      <c r="I95" s="14">
        <v>0.4</v>
      </c>
      <c r="J95" s="14">
        <v>10</v>
      </c>
      <c r="K95" s="14">
        <v>283.7</v>
      </c>
      <c r="L95" s="5">
        <v>181</v>
      </c>
      <c r="M95" s="25"/>
    </row>
    <row r="96" spans="1:13" ht="15.75" x14ac:dyDescent="0.25">
      <c r="A96" s="14" t="s">
        <v>5</v>
      </c>
      <c r="B96" s="14">
        <v>25</v>
      </c>
      <c r="C96" s="12">
        <v>1.19</v>
      </c>
      <c r="D96" s="12">
        <v>1.02</v>
      </c>
      <c r="E96" s="12">
        <v>11.88</v>
      </c>
      <c r="F96" s="12">
        <v>31.25</v>
      </c>
      <c r="G96" s="12">
        <v>0.9</v>
      </c>
      <c r="H96" s="12">
        <v>0.1</v>
      </c>
      <c r="I96" s="12">
        <v>6.3E-2</v>
      </c>
      <c r="J96" s="12">
        <v>0.05</v>
      </c>
      <c r="K96" s="12">
        <v>64.150000000000006</v>
      </c>
      <c r="L96" s="5"/>
      <c r="M96" s="25"/>
    </row>
    <row r="97" spans="1:13" ht="15.75" x14ac:dyDescent="0.25">
      <c r="A97" s="14" t="s">
        <v>66</v>
      </c>
      <c r="B97" s="14">
        <v>10</v>
      </c>
      <c r="C97" s="12">
        <v>0.85</v>
      </c>
      <c r="D97" s="12">
        <v>0.33</v>
      </c>
      <c r="E97" s="12">
        <v>4.25</v>
      </c>
      <c r="F97" s="12">
        <v>0.7</v>
      </c>
      <c r="G97" s="12">
        <v>0.3</v>
      </c>
      <c r="H97" s="12">
        <v>0.04</v>
      </c>
      <c r="I97" s="12">
        <v>0.03</v>
      </c>
      <c r="J97" s="12">
        <v>0.04</v>
      </c>
      <c r="K97" s="12">
        <v>25.4</v>
      </c>
      <c r="L97" s="5"/>
      <c r="M97" s="25"/>
    </row>
    <row r="98" spans="1:13" ht="15.75" x14ac:dyDescent="0.25">
      <c r="A98" s="14" t="s">
        <v>54</v>
      </c>
      <c r="B98" s="14">
        <v>200</v>
      </c>
      <c r="C98" s="14">
        <v>3.9</v>
      </c>
      <c r="D98" s="12">
        <v>3.1</v>
      </c>
      <c r="E98" s="12">
        <v>25.16</v>
      </c>
      <c r="F98" s="12"/>
      <c r="G98" s="12"/>
      <c r="H98" s="12">
        <v>0.15</v>
      </c>
      <c r="I98" s="12">
        <v>0.4</v>
      </c>
      <c r="J98" s="12">
        <v>51.3</v>
      </c>
      <c r="K98" s="12">
        <v>145</v>
      </c>
      <c r="L98" s="5"/>
      <c r="M98" s="25"/>
    </row>
    <row r="99" spans="1:13" ht="15.75" x14ac:dyDescent="0.25">
      <c r="A99" s="14" t="s">
        <v>80</v>
      </c>
      <c r="B99" s="14">
        <v>50</v>
      </c>
      <c r="C99" s="12">
        <v>1</v>
      </c>
      <c r="D99" s="12">
        <v>4.51</v>
      </c>
      <c r="E99" s="12">
        <v>19.899999999999999</v>
      </c>
      <c r="F99" s="12">
        <v>16.8</v>
      </c>
      <c r="G99" s="12">
        <v>160</v>
      </c>
      <c r="H99" s="12">
        <v>0.03</v>
      </c>
      <c r="I99" s="12">
        <v>0.02</v>
      </c>
      <c r="J99" s="12">
        <v>0</v>
      </c>
      <c r="K99" s="12">
        <v>120.4</v>
      </c>
      <c r="L99" s="5"/>
      <c r="M99" s="25"/>
    </row>
    <row r="100" spans="1:13" ht="15.75" x14ac:dyDescent="0.25">
      <c r="A100" s="2" t="s">
        <v>10</v>
      </c>
      <c r="B100" s="30">
        <f t="shared" ref="B100:J100" si="13">B95+B96+B97+B98+B99</f>
        <v>485</v>
      </c>
      <c r="C100" s="30">
        <f t="shared" si="13"/>
        <v>35.74</v>
      </c>
      <c r="D100" s="30">
        <f t="shared" si="13"/>
        <v>16.36</v>
      </c>
      <c r="E100" s="30">
        <f t="shared" si="13"/>
        <v>86.789999999999992</v>
      </c>
      <c r="F100" s="30">
        <f t="shared" si="13"/>
        <v>81.93</v>
      </c>
      <c r="G100" s="30">
        <f t="shared" si="13"/>
        <v>165.4</v>
      </c>
      <c r="H100" s="30">
        <f t="shared" si="13"/>
        <v>0.62</v>
      </c>
      <c r="I100" s="30">
        <f t="shared" si="13"/>
        <v>0.91300000000000003</v>
      </c>
      <c r="J100" s="30">
        <f t="shared" si="13"/>
        <v>61.39</v>
      </c>
      <c r="K100" s="30">
        <f>K95+K96+K97+K98+K99</f>
        <v>638.65</v>
      </c>
      <c r="L100" s="5"/>
    </row>
    <row r="101" spans="1:13" x14ac:dyDescent="0.25">
      <c r="A101" s="2" t="s">
        <v>3</v>
      </c>
      <c r="B101" s="21"/>
      <c r="C101" s="4"/>
      <c r="D101" s="4"/>
      <c r="E101" s="4"/>
      <c r="F101" s="4"/>
      <c r="G101" s="4"/>
      <c r="H101" s="4"/>
      <c r="I101" s="4"/>
      <c r="J101" s="4"/>
      <c r="K101" s="4"/>
      <c r="L101" s="3"/>
    </row>
    <row r="102" spans="1:13" x14ac:dyDescent="0.25">
      <c r="A102" s="4" t="s">
        <v>31</v>
      </c>
      <c r="B102" s="21">
        <v>250</v>
      </c>
      <c r="C102" s="4">
        <v>6.44</v>
      </c>
      <c r="D102" s="4">
        <v>7.47</v>
      </c>
      <c r="E102" s="4">
        <v>14.43</v>
      </c>
      <c r="F102" s="4">
        <v>53</v>
      </c>
      <c r="G102" s="4">
        <v>36.18</v>
      </c>
      <c r="H102" s="4">
        <v>0.05</v>
      </c>
      <c r="I102" s="4">
        <v>1.23</v>
      </c>
      <c r="J102" s="4">
        <v>4.53</v>
      </c>
      <c r="K102" s="4">
        <v>142.31</v>
      </c>
      <c r="L102" s="5">
        <v>67</v>
      </c>
    </row>
    <row r="103" spans="1:13" x14ac:dyDescent="0.25">
      <c r="A103" s="4" t="s">
        <v>90</v>
      </c>
      <c r="B103" s="21">
        <v>200</v>
      </c>
      <c r="C103" s="4">
        <v>24.33</v>
      </c>
      <c r="D103" s="4">
        <v>20.69</v>
      </c>
      <c r="E103" s="4">
        <v>33.71</v>
      </c>
      <c r="F103" s="4">
        <v>156.1</v>
      </c>
      <c r="G103" s="4">
        <v>20.7</v>
      </c>
      <c r="H103" s="4">
        <v>0.2</v>
      </c>
      <c r="I103" s="4">
        <v>1.87</v>
      </c>
      <c r="J103" s="4">
        <v>1.01</v>
      </c>
      <c r="K103" s="4">
        <v>418.37</v>
      </c>
      <c r="L103" s="5">
        <v>193</v>
      </c>
      <c r="M103" s="25"/>
    </row>
    <row r="104" spans="1:13" ht="15.75" x14ac:dyDescent="0.25">
      <c r="A104" s="14" t="s">
        <v>2</v>
      </c>
      <c r="B104" s="14">
        <v>200</v>
      </c>
      <c r="C104" s="12">
        <v>0.05</v>
      </c>
      <c r="D104" s="12">
        <v>0.02</v>
      </c>
      <c r="E104" s="12">
        <v>9.32</v>
      </c>
      <c r="F104" s="12">
        <v>10.6</v>
      </c>
      <c r="G104" s="12">
        <v>0.3</v>
      </c>
      <c r="H104" s="12"/>
      <c r="I104" s="12">
        <v>3.0000000000000001E-3</v>
      </c>
      <c r="J104" s="12">
        <v>0.03</v>
      </c>
      <c r="K104" s="12">
        <v>37.299999999999997</v>
      </c>
      <c r="L104" s="14">
        <v>299</v>
      </c>
      <c r="M104" s="25"/>
    </row>
    <row r="105" spans="1:13" x14ac:dyDescent="0.25">
      <c r="A105" s="4" t="s">
        <v>5</v>
      </c>
      <c r="B105" s="21">
        <v>50</v>
      </c>
      <c r="C105" s="4">
        <v>4.5</v>
      </c>
      <c r="D105" s="4">
        <v>1.7</v>
      </c>
      <c r="E105" s="4">
        <v>23.3</v>
      </c>
      <c r="F105" s="4">
        <v>64.5</v>
      </c>
      <c r="G105" s="4">
        <v>7.2</v>
      </c>
      <c r="H105" s="4">
        <v>0.2</v>
      </c>
      <c r="I105" s="4">
        <v>1.8</v>
      </c>
      <c r="J105" s="4">
        <v>0</v>
      </c>
      <c r="K105" s="4">
        <v>133</v>
      </c>
      <c r="L105" s="5"/>
      <c r="M105" s="25"/>
    </row>
    <row r="106" spans="1:13" x14ac:dyDescent="0.25">
      <c r="A106" s="2" t="s">
        <v>11</v>
      </c>
      <c r="B106" s="13">
        <f t="shared" ref="B106:J106" si="14">B102+B103+B104+B105</f>
        <v>700</v>
      </c>
      <c r="C106" s="13">
        <f t="shared" si="14"/>
        <v>35.32</v>
      </c>
      <c r="D106" s="13">
        <f t="shared" si="14"/>
        <v>29.88</v>
      </c>
      <c r="E106" s="13">
        <f t="shared" si="14"/>
        <v>80.760000000000005</v>
      </c>
      <c r="F106" s="13">
        <f t="shared" si="14"/>
        <v>284.2</v>
      </c>
      <c r="G106" s="13">
        <f t="shared" si="14"/>
        <v>64.38</v>
      </c>
      <c r="H106" s="13">
        <f t="shared" si="14"/>
        <v>0.45</v>
      </c>
      <c r="I106" s="13">
        <f t="shared" si="14"/>
        <v>4.9030000000000005</v>
      </c>
      <c r="J106" s="13">
        <f t="shared" si="14"/>
        <v>5.57</v>
      </c>
      <c r="K106" s="13">
        <f>K102+K103+K104+K105</f>
        <v>730.98</v>
      </c>
      <c r="L106" s="5"/>
    </row>
    <row r="107" spans="1:13" x14ac:dyDescent="0.25">
      <c r="A107" s="4"/>
      <c r="B107" s="1" t="s">
        <v>41</v>
      </c>
      <c r="L107" s="15"/>
    </row>
    <row r="108" spans="1:13" x14ac:dyDescent="0.25">
      <c r="A108" s="2" t="s">
        <v>1</v>
      </c>
      <c r="B108" s="20"/>
      <c r="C108" s="4"/>
      <c r="D108" s="4"/>
      <c r="E108" s="4"/>
      <c r="F108" s="4"/>
      <c r="G108" s="4"/>
      <c r="H108" s="4"/>
      <c r="I108" s="4"/>
      <c r="J108" s="4"/>
      <c r="K108" s="4"/>
      <c r="L108" s="3"/>
    </row>
    <row r="109" spans="1:13" ht="15.75" x14ac:dyDescent="0.25">
      <c r="A109" s="32" t="s">
        <v>81</v>
      </c>
      <c r="B109" s="32">
        <v>200</v>
      </c>
      <c r="C109" s="28">
        <v>24.33</v>
      </c>
      <c r="D109" s="28">
        <v>20.69</v>
      </c>
      <c r="E109" s="28">
        <v>33.71</v>
      </c>
      <c r="F109" s="28">
        <v>20.7</v>
      </c>
      <c r="G109" s="28">
        <v>1.87</v>
      </c>
      <c r="H109" s="28">
        <v>0.08</v>
      </c>
      <c r="I109" s="28">
        <v>0.08</v>
      </c>
      <c r="J109" s="28">
        <v>1.01</v>
      </c>
      <c r="K109" s="28">
        <v>418.37</v>
      </c>
      <c r="L109" s="32">
        <v>193</v>
      </c>
      <c r="M109" s="25"/>
    </row>
    <row r="110" spans="1:13" ht="15.75" x14ac:dyDescent="0.25">
      <c r="A110" s="14" t="s">
        <v>5</v>
      </c>
      <c r="B110" s="14">
        <v>25</v>
      </c>
      <c r="C110" s="12">
        <v>1.19</v>
      </c>
      <c r="D110" s="12">
        <v>1.02</v>
      </c>
      <c r="E110" s="12">
        <v>11.88</v>
      </c>
      <c r="F110" s="12">
        <v>31.25</v>
      </c>
      <c r="G110" s="12">
        <v>0.9</v>
      </c>
      <c r="H110" s="12">
        <v>0.1</v>
      </c>
      <c r="I110" s="12">
        <v>6.3E-2</v>
      </c>
      <c r="J110" s="12">
        <v>0.05</v>
      </c>
      <c r="K110" s="12">
        <v>64.150000000000006</v>
      </c>
      <c r="L110" s="14"/>
      <c r="M110" s="25"/>
    </row>
    <row r="111" spans="1:13" ht="15.75" x14ac:dyDescent="0.25">
      <c r="A111" s="14" t="s">
        <v>66</v>
      </c>
      <c r="B111" s="14">
        <v>10</v>
      </c>
      <c r="C111" s="12">
        <v>0.85</v>
      </c>
      <c r="D111" s="12">
        <v>0.33</v>
      </c>
      <c r="E111" s="12">
        <v>4.25</v>
      </c>
      <c r="F111" s="12">
        <v>0.7</v>
      </c>
      <c r="G111" s="12">
        <v>0.3</v>
      </c>
      <c r="H111" s="12">
        <v>0.04</v>
      </c>
      <c r="I111" s="12">
        <v>0.03</v>
      </c>
      <c r="J111" s="12">
        <v>0.04</v>
      </c>
      <c r="K111" s="12">
        <v>25.4</v>
      </c>
      <c r="L111" s="14"/>
      <c r="M111" s="25"/>
    </row>
    <row r="112" spans="1:13" ht="15.75" x14ac:dyDescent="0.25">
      <c r="A112" s="14" t="s">
        <v>82</v>
      </c>
      <c r="B112" s="14" t="s">
        <v>83</v>
      </c>
      <c r="C112" s="12">
        <v>0.13</v>
      </c>
      <c r="D112" s="12">
        <v>0.02</v>
      </c>
      <c r="E112" s="12">
        <v>10.7</v>
      </c>
      <c r="F112" s="12">
        <v>13.4</v>
      </c>
      <c r="G112" s="12">
        <v>0.34</v>
      </c>
      <c r="H112" s="12"/>
      <c r="I112" s="12"/>
      <c r="J112" s="12">
        <v>3</v>
      </c>
      <c r="K112" s="12">
        <v>43.1</v>
      </c>
      <c r="L112" s="14">
        <v>294</v>
      </c>
      <c r="M112" s="25"/>
    </row>
    <row r="113" spans="1:13" ht="15.75" x14ac:dyDescent="0.25">
      <c r="A113" s="2" t="s">
        <v>10</v>
      </c>
      <c r="B113" s="29">
        <v>442</v>
      </c>
      <c r="C113" s="30">
        <f t="shared" ref="C113:J113" si="15">C109+C110+C111+C112</f>
        <v>26.5</v>
      </c>
      <c r="D113" s="30">
        <f t="shared" si="15"/>
        <v>22.06</v>
      </c>
      <c r="E113" s="30">
        <f t="shared" si="15"/>
        <v>60.540000000000006</v>
      </c>
      <c r="F113" s="30">
        <f t="shared" si="15"/>
        <v>66.050000000000011</v>
      </c>
      <c r="G113" s="30">
        <f t="shared" si="15"/>
        <v>3.4099999999999997</v>
      </c>
      <c r="H113" s="30">
        <f t="shared" si="15"/>
        <v>0.22</v>
      </c>
      <c r="I113" s="30">
        <f t="shared" si="15"/>
        <v>0.17300000000000001</v>
      </c>
      <c r="J113" s="30">
        <f t="shared" si="15"/>
        <v>4.0999999999999996</v>
      </c>
      <c r="K113" s="30">
        <f>K109+K110+K111+K112</f>
        <v>551.02</v>
      </c>
      <c r="L113" s="5"/>
    </row>
    <row r="114" spans="1:13" x14ac:dyDescent="0.25">
      <c r="A114" s="2" t="s">
        <v>3</v>
      </c>
      <c r="B114" s="21"/>
      <c r="C114" s="4"/>
      <c r="D114" s="4"/>
      <c r="E114" s="4"/>
      <c r="F114" s="4"/>
      <c r="G114" s="4"/>
      <c r="H114" s="4"/>
      <c r="I114" s="4"/>
      <c r="J114" s="4"/>
      <c r="K114" s="4"/>
      <c r="L114" s="3"/>
    </row>
    <row r="115" spans="1:13" x14ac:dyDescent="0.25">
      <c r="A115" s="4" t="s">
        <v>16</v>
      </c>
      <c r="B115" s="21" t="s">
        <v>30</v>
      </c>
      <c r="C115" s="4">
        <v>3.23</v>
      </c>
      <c r="D115" s="4">
        <v>9.7799999999999994</v>
      </c>
      <c r="E115" s="4">
        <v>11.4</v>
      </c>
      <c r="F115" s="4">
        <v>37</v>
      </c>
      <c r="G115" s="4">
        <v>31.2</v>
      </c>
      <c r="H115" s="4">
        <v>0.14000000000000001</v>
      </c>
      <c r="I115" s="4">
        <v>0.56999999999999995</v>
      </c>
      <c r="J115" s="4">
        <v>13.29</v>
      </c>
      <c r="K115" s="4">
        <v>142.94</v>
      </c>
      <c r="L115" s="5">
        <v>63</v>
      </c>
      <c r="M115" s="25"/>
    </row>
    <row r="116" spans="1:13" ht="15.75" x14ac:dyDescent="0.25">
      <c r="A116" s="14" t="s">
        <v>45</v>
      </c>
      <c r="B116" s="5">
        <v>120</v>
      </c>
      <c r="C116" s="4">
        <v>18.22</v>
      </c>
      <c r="D116" s="4">
        <v>18.22</v>
      </c>
      <c r="E116" s="4">
        <v>0.97</v>
      </c>
      <c r="F116" s="4">
        <v>166.3</v>
      </c>
      <c r="G116" s="4">
        <v>19.7</v>
      </c>
      <c r="H116" s="4">
        <v>0.1</v>
      </c>
      <c r="I116" s="4">
        <v>1.8</v>
      </c>
      <c r="J116" s="4">
        <v>1</v>
      </c>
      <c r="K116" s="4">
        <v>242.68</v>
      </c>
      <c r="L116" s="5">
        <v>212</v>
      </c>
      <c r="M116" s="25"/>
    </row>
    <row r="117" spans="1:13" x14ac:dyDescent="0.25">
      <c r="A117" s="4" t="s">
        <v>9</v>
      </c>
      <c r="B117" s="21">
        <v>150</v>
      </c>
      <c r="C117" s="4">
        <v>5.52</v>
      </c>
      <c r="D117" s="4">
        <v>5.33</v>
      </c>
      <c r="E117" s="4">
        <v>26.49</v>
      </c>
      <c r="F117" s="4">
        <v>27.8</v>
      </c>
      <c r="G117" s="4">
        <v>0.6</v>
      </c>
      <c r="H117" s="4">
        <v>0.05</v>
      </c>
      <c r="I117" s="4">
        <v>0.15</v>
      </c>
      <c r="J117" s="4">
        <v>0</v>
      </c>
      <c r="K117" s="4">
        <v>160.5</v>
      </c>
      <c r="L117" s="5">
        <v>227</v>
      </c>
      <c r="M117" s="25"/>
    </row>
    <row r="118" spans="1:13" x14ac:dyDescent="0.25">
      <c r="A118" s="4" t="s">
        <v>52</v>
      </c>
      <c r="B118" s="21">
        <v>200</v>
      </c>
      <c r="C118" s="4">
        <v>0.56000000000000005</v>
      </c>
      <c r="D118" s="4">
        <v>0</v>
      </c>
      <c r="E118" s="4">
        <v>27.89</v>
      </c>
      <c r="F118" s="4">
        <v>15.4</v>
      </c>
      <c r="G118" s="4">
        <v>15.4</v>
      </c>
      <c r="H118" s="4">
        <v>0</v>
      </c>
      <c r="I118" s="4">
        <v>0.02</v>
      </c>
      <c r="J118" s="4">
        <v>1.24</v>
      </c>
      <c r="K118" s="4">
        <v>113.79</v>
      </c>
      <c r="L118" s="5">
        <v>300</v>
      </c>
      <c r="M118" s="25"/>
    </row>
    <row r="119" spans="1:13" x14ac:dyDescent="0.25">
      <c r="A119" s="4" t="s">
        <v>5</v>
      </c>
      <c r="B119" s="21">
        <v>50</v>
      </c>
      <c r="C119" s="4">
        <v>4.5</v>
      </c>
      <c r="D119" s="4">
        <v>1.7</v>
      </c>
      <c r="E119" s="4">
        <v>23.3</v>
      </c>
      <c r="F119" s="4">
        <v>64.5</v>
      </c>
      <c r="G119" s="4">
        <v>7.2</v>
      </c>
      <c r="H119" s="4">
        <v>0.2</v>
      </c>
      <c r="I119" s="4">
        <v>1.8</v>
      </c>
      <c r="J119" s="4">
        <v>0</v>
      </c>
      <c r="K119" s="4">
        <v>162</v>
      </c>
      <c r="L119" s="5"/>
      <c r="M119" s="25"/>
    </row>
    <row r="120" spans="1:13" x14ac:dyDescent="0.25">
      <c r="A120" s="2" t="s">
        <v>11</v>
      </c>
      <c r="B120" s="22">
        <v>770</v>
      </c>
      <c r="C120" s="13">
        <f t="shared" ref="C120:K120" si="16">SUM(C115:C119)</f>
        <v>32.03</v>
      </c>
      <c r="D120" s="13">
        <f t="shared" si="16"/>
        <v>35.03</v>
      </c>
      <c r="E120" s="13">
        <f t="shared" si="16"/>
        <v>90.05</v>
      </c>
      <c r="F120" s="13">
        <f t="shared" si="16"/>
        <v>311</v>
      </c>
      <c r="G120" s="13">
        <f t="shared" si="16"/>
        <v>74.100000000000009</v>
      </c>
      <c r="H120" s="13">
        <f t="shared" si="16"/>
        <v>0.49000000000000005</v>
      </c>
      <c r="I120" s="13">
        <f t="shared" si="16"/>
        <v>4.34</v>
      </c>
      <c r="J120" s="13">
        <f t="shared" si="16"/>
        <v>15.53</v>
      </c>
      <c r="K120" s="13">
        <f t="shared" si="16"/>
        <v>821.91</v>
      </c>
      <c r="L120" s="5"/>
    </row>
    <row r="121" spans="1:13" x14ac:dyDescent="0.25">
      <c r="A121" s="4"/>
      <c r="B121" s="1" t="s">
        <v>47</v>
      </c>
      <c r="L121" s="15"/>
    </row>
    <row r="122" spans="1:13" x14ac:dyDescent="0.25">
      <c r="A122" s="2" t="s">
        <v>1</v>
      </c>
      <c r="B122" s="20"/>
      <c r="C122" s="4"/>
      <c r="D122" s="4"/>
      <c r="E122" s="4"/>
      <c r="F122" s="4"/>
      <c r="G122" s="4"/>
      <c r="H122" s="4"/>
      <c r="I122" s="4"/>
      <c r="J122" s="4"/>
      <c r="K122" s="4"/>
      <c r="L122" s="3"/>
    </row>
    <row r="123" spans="1:13" ht="15.75" x14ac:dyDescent="0.25">
      <c r="A123" s="14" t="s">
        <v>25</v>
      </c>
      <c r="B123" s="32">
        <v>100</v>
      </c>
      <c r="C123" s="12">
        <v>8.86</v>
      </c>
      <c r="D123" s="12">
        <v>26.16</v>
      </c>
      <c r="E123" s="12">
        <v>12.83</v>
      </c>
      <c r="F123" s="12">
        <v>34.5</v>
      </c>
      <c r="G123" s="12">
        <v>1.31</v>
      </c>
      <c r="H123" s="12">
        <v>0.36</v>
      </c>
      <c r="I123" s="12">
        <v>0.11</v>
      </c>
      <c r="J123" s="12">
        <v>0.12</v>
      </c>
      <c r="K123" s="12">
        <v>285</v>
      </c>
      <c r="L123" s="31" t="s">
        <v>63</v>
      </c>
      <c r="M123" s="25"/>
    </row>
    <row r="124" spans="1:13" ht="15.75" x14ac:dyDescent="0.25">
      <c r="A124" s="14" t="s">
        <v>84</v>
      </c>
      <c r="B124" s="14"/>
      <c r="C124" s="12"/>
      <c r="D124" s="12"/>
      <c r="E124" s="12"/>
      <c r="F124" s="12"/>
      <c r="G124" s="12"/>
      <c r="H124" s="12"/>
      <c r="I124" s="12"/>
      <c r="J124" s="12"/>
      <c r="K124" s="12"/>
      <c r="L124" s="14"/>
      <c r="M124" s="25"/>
    </row>
    <row r="125" spans="1:13" ht="15.75" x14ac:dyDescent="0.25">
      <c r="A125" s="14" t="s">
        <v>85</v>
      </c>
      <c r="B125" s="14" t="s">
        <v>86</v>
      </c>
      <c r="C125" s="12">
        <v>3.07</v>
      </c>
      <c r="D125" s="12">
        <v>4.8</v>
      </c>
      <c r="E125" s="12">
        <v>18.3</v>
      </c>
      <c r="F125" s="12">
        <v>52.6</v>
      </c>
      <c r="G125" s="12">
        <v>1.04</v>
      </c>
      <c r="H125" s="12">
        <v>0.105</v>
      </c>
      <c r="I125" s="12">
        <v>0.09</v>
      </c>
      <c r="J125" s="12">
        <v>20.29</v>
      </c>
      <c r="K125" s="12">
        <v>129</v>
      </c>
      <c r="L125" s="14">
        <v>241.23500000000001</v>
      </c>
      <c r="M125" s="25"/>
    </row>
    <row r="126" spans="1:13" ht="15.75" x14ac:dyDescent="0.25">
      <c r="A126" s="14" t="s">
        <v>5</v>
      </c>
      <c r="B126" s="14">
        <v>25</v>
      </c>
      <c r="C126" s="12">
        <v>1.19</v>
      </c>
      <c r="D126" s="12">
        <v>1.02</v>
      </c>
      <c r="E126" s="12">
        <v>11.88</v>
      </c>
      <c r="F126" s="12">
        <v>31.25</v>
      </c>
      <c r="G126" s="12">
        <v>0.9</v>
      </c>
      <c r="H126" s="12">
        <v>0.1</v>
      </c>
      <c r="I126" s="12">
        <v>6.3E-2</v>
      </c>
      <c r="J126" s="12">
        <v>0.05</v>
      </c>
      <c r="K126" s="12">
        <v>64.150000000000006</v>
      </c>
      <c r="L126" s="14"/>
      <c r="M126" s="25"/>
    </row>
    <row r="127" spans="1:13" ht="15.75" x14ac:dyDescent="0.25">
      <c r="A127" s="14" t="s">
        <v>66</v>
      </c>
      <c r="B127" s="14">
        <v>10</v>
      </c>
      <c r="C127" s="12">
        <v>0.85</v>
      </c>
      <c r="D127" s="12">
        <v>0.33</v>
      </c>
      <c r="E127" s="12">
        <v>4.25</v>
      </c>
      <c r="F127" s="12">
        <v>0.7</v>
      </c>
      <c r="G127" s="12">
        <v>0.3</v>
      </c>
      <c r="H127" s="12">
        <v>0.04</v>
      </c>
      <c r="I127" s="12">
        <v>0.03</v>
      </c>
      <c r="J127" s="12">
        <v>0.04</v>
      </c>
      <c r="K127" s="12">
        <v>25.4</v>
      </c>
      <c r="L127" s="14"/>
      <c r="M127" s="25"/>
    </row>
    <row r="128" spans="1:13" ht="15.75" x14ac:dyDescent="0.25">
      <c r="A128" s="14" t="s">
        <v>55</v>
      </c>
      <c r="B128" s="14">
        <v>200</v>
      </c>
      <c r="C128" s="12">
        <v>0</v>
      </c>
      <c r="D128" s="12">
        <v>0</v>
      </c>
      <c r="E128" s="12">
        <v>24</v>
      </c>
      <c r="F128" s="12">
        <v>0</v>
      </c>
      <c r="G128" s="12">
        <v>0</v>
      </c>
      <c r="H128" s="12">
        <v>0.3</v>
      </c>
      <c r="I128" s="12">
        <v>0.34</v>
      </c>
      <c r="J128" s="12">
        <v>20.100000000000001</v>
      </c>
      <c r="K128" s="12">
        <v>95</v>
      </c>
      <c r="L128" s="14">
        <v>19</v>
      </c>
      <c r="M128" s="25"/>
    </row>
    <row r="129" spans="1:13" ht="15.75" x14ac:dyDescent="0.25">
      <c r="A129" s="2" t="s">
        <v>10</v>
      </c>
      <c r="B129" s="30">
        <v>515</v>
      </c>
      <c r="C129" s="30">
        <f t="shared" ref="C129:J129" si="17">C123+C125+C126+C127+C128</f>
        <v>13.969999999999999</v>
      </c>
      <c r="D129" s="30">
        <f t="shared" si="17"/>
        <v>32.31</v>
      </c>
      <c r="E129" s="30">
        <f t="shared" si="17"/>
        <v>71.260000000000005</v>
      </c>
      <c r="F129" s="30">
        <f t="shared" si="17"/>
        <v>119.05</v>
      </c>
      <c r="G129" s="30">
        <f t="shared" si="17"/>
        <v>3.55</v>
      </c>
      <c r="H129" s="30">
        <f t="shared" si="17"/>
        <v>0.90500000000000003</v>
      </c>
      <c r="I129" s="30">
        <f t="shared" si="17"/>
        <v>0.63300000000000001</v>
      </c>
      <c r="J129" s="30">
        <f t="shared" si="17"/>
        <v>40.6</v>
      </c>
      <c r="K129" s="30">
        <f>K123+K125+K126+K127+K128</f>
        <v>598.54999999999995</v>
      </c>
      <c r="L129" s="5"/>
    </row>
    <row r="130" spans="1:13" x14ac:dyDescent="0.25">
      <c r="A130" s="2" t="s">
        <v>3</v>
      </c>
      <c r="B130" s="21"/>
      <c r="C130" s="4"/>
      <c r="D130" s="4"/>
      <c r="E130" s="4"/>
      <c r="F130" s="4"/>
      <c r="G130" s="4"/>
      <c r="H130" s="4"/>
      <c r="I130" s="4"/>
      <c r="J130" s="4"/>
      <c r="K130" s="4"/>
      <c r="L130" s="3"/>
    </row>
    <row r="131" spans="1:13" x14ac:dyDescent="0.25">
      <c r="A131" s="4" t="s">
        <v>26</v>
      </c>
      <c r="B131" s="21">
        <v>250</v>
      </c>
      <c r="C131" s="4">
        <v>1.93</v>
      </c>
      <c r="D131" s="4">
        <v>6.34</v>
      </c>
      <c r="E131" s="4">
        <v>10.050000000000001</v>
      </c>
      <c r="F131" s="4">
        <v>53</v>
      </c>
      <c r="G131" s="4">
        <v>26.37</v>
      </c>
      <c r="H131" s="4">
        <v>0.09</v>
      </c>
      <c r="I131" s="4">
        <v>0.96</v>
      </c>
      <c r="J131" s="4">
        <v>6.33</v>
      </c>
      <c r="K131" s="4">
        <v>104.16</v>
      </c>
      <c r="L131" s="5">
        <v>43</v>
      </c>
      <c r="M131" s="25"/>
    </row>
    <row r="132" spans="1:13" x14ac:dyDescent="0.25">
      <c r="A132" s="4" t="s">
        <v>6</v>
      </c>
      <c r="B132" s="21">
        <v>220</v>
      </c>
      <c r="C132" s="4">
        <v>22.54</v>
      </c>
      <c r="D132" s="4">
        <v>17.329999999999998</v>
      </c>
      <c r="E132" s="4">
        <v>22.13</v>
      </c>
      <c r="F132" s="4">
        <v>337</v>
      </c>
      <c r="G132" s="4">
        <v>28.27</v>
      </c>
      <c r="H132" s="4">
        <v>0.21</v>
      </c>
      <c r="I132" s="4">
        <v>3.66</v>
      </c>
      <c r="J132" s="4">
        <v>8.15</v>
      </c>
      <c r="K132" s="4">
        <v>334.08</v>
      </c>
      <c r="L132" s="5">
        <v>181</v>
      </c>
      <c r="M132" s="25"/>
    </row>
    <row r="133" spans="1:13" x14ac:dyDescent="0.25">
      <c r="A133" s="4" t="s">
        <v>52</v>
      </c>
      <c r="B133" s="21">
        <v>200</v>
      </c>
      <c r="C133" s="4">
        <v>0.56000000000000005</v>
      </c>
      <c r="D133" s="4">
        <v>0</v>
      </c>
      <c r="E133" s="4">
        <v>27.89</v>
      </c>
      <c r="F133" s="4">
        <v>15.4</v>
      </c>
      <c r="G133" s="4">
        <v>15.4</v>
      </c>
      <c r="H133" s="4">
        <v>0</v>
      </c>
      <c r="I133" s="4">
        <v>0.02</v>
      </c>
      <c r="J133" s="4">
        <v>1.24</v>
      </c>
      <c r="K133" s="4">
        <v>113.79</v>
      </c>
      <c r="L133" s="5">
        <v>300</v>
      </c>
      <c r="M133" s="25"/>
    </row>
    <row r="134" spans="1:13" x14ac:dyDescent="0.25">
      <c r="A134" s="4" t="s">
        <v>5</v>
      </c>
      <c r="B134" s="21">
        <v>50</v>
      </c>
      <c r="C134" s="4">
        <v>4.5</v>
      </c>
      <c r="D134" s="4">
        <v>1.7</v>
      </c>
      <c r="E134" s="4">
        <v>23.3</v>
      </c>
      <c r="F134" s="4">
        <v>64.5</v>
      </c>
      <c r="G134" s="4">
        <v>7.2</v>
      </c>
      <c r="H134" s="4">
        <v>0.2</v>
      </c>
      <c r="I134" s="4">
        <v>1.8</v>
      </c>
      <c r="J134" s="4">
        <v>0</v>
      </c>
      <c r="K134" s="4">
        <v>133</v>
      </c>
      <c r="L134" s="5"/>
      <c r="M134" s="25"/>
    </row>
    <row r="135" spans="1:13" x14ac:dyDescent="0.25">
      <c r="A135" s="2" t="s">
        <v>11</v>
      </c>
      <c r="B135" s="13">
        <f t="shared" ref="B135:J135" si="18">B131+B132+B133+B134</f>
        <v>720</v>
      </c>
      <c r="C135" s="13">
        <f t="shared" si="18"/>
        <v>29.529999999999998</v>
      </c>
      <c r="D135" s="13">
        <f t="shared" si="18"/>
        <v>25.369999999999997</v>
      </c>
      <c r="E135" s="13">
        <f t="shared" si="18"/>
        <v>83.37</v>
      </c>
      <c r="F135" s="13">
        <f t="shared" si="18"/>
        <v>469.9</v>
      </c>
      <c r="G135" s="13">
        <f t="shared" si="18"/>
        <v>77.240000000000009</v>
      </c>
      <c r="H135" s="13">
        <f t="shared" si="18"/>
        <v>0.5</v>
      </c>
      <c r="I135" s="13">
        <f t="shared" si="18"/>
        <v>6.4399999999999995</v>
      </c>
      <c r="J135" s="13">
        <f t="shared" si="18"/>
        <v>15.72</v>
      </c>
      <c r="K135" s="13">
        <f>K131+K132+K133+K134</f>
        <v>685.03</v>
      </c>
      <c r="L135" s="5"/>
    </row>
    <row r="136" spans="1:13" x14ac:dyDescent="0.25">
      <c r="A136" s="4"/>
      <c r="B136" s="1" t="s">
        <v>48</v>
      </c>
      <c r="L136" s="15"/>
    </row>
    <row r="137" spans="1:13" x14ac:dyDescent="0.25">
      <c r="A137" s="2" t="s">
        <v>1</v>
      </c>
      <c r="B137" s="20"/>
      <c r="C137" s="4"/>
      <c r="D137" s="4"/>
      <c r="E137" s="4"/>
      <c r="F137" s="4"/>
      <c r="G137" s="4"/>
      <c r="H137" s="4"/>
      <c r="I137" s="4"/>
      <c r="J137" s="4"/>
      <c r="K137" s="4"/>
      <c r="L137" s="3"/>
    </row>
    <row r="138" spans="1:13" ht="15.75" x14ac:dyDescent="0.25">
      <c r="A138" s="14" t="s">
        <v>87</v>
      </c>
      <c r="B138" s="34">
        <v>150</v>
      </c>
      <c r="C138" s="12">
        <v>13.22</v>
      </c>
      <c r="D138" s="12">
        <v>25.5</v>
      </c>
      <c r="E138" s="12">
        <v>2.5</v>
      </c>
      <c r="F138" s="12">
        <v>107.1</v>
      </c>
      <c r="G138" s="12">
        <v>2.7</v>
      </c>
      <c r="H138" s="12">
        <v>0.9</v>
      </c>
      <c r="I138" s="12">
        <v>0.6</v>
      </c>
      <c r="J138" s="12">
        <v>0.23</v>
      </c>
      <c r="K138" s="12">
        <v>293.10000000000002</v>
      </c>
      <c r="L138" s="36">
        <v>132</v>
      </c>
      <c r="M138" s="25"/>
    </row>
    <row r="139" spans="1:13" ht="15.75" x14ac:dyDescent="0.25">
      <c r="A139" s="14" t="s">
        <v>5</v>
      </c>
      <c r="B139" s="14">
        <v>25</v>
      </c>
      <c r="C139" s="12">
        <v>1.19</v>
      </c>
      <c r="D139" s="12">
        <v>1.02</v>
      </c>
      <c r="E139" s="12">
        <v>11.88</v>
      </c>
      <c r="F139" s="12">
        <v>31.25</v>
      </c>
      <c r="G139" s="12">
        <v>0.9</v>
      </c>
      <c r="H139" s="12">
        <v>0.1</v>
      </c>
      <c r="I139" s="12">
        <v>6.3E-2</v>
      </c>
      <c r="J139" s="12">
        <v>0.05</v>
      </c>
      <c r="K139" s="12">
        <v>64.150000000000006</v>
      </c>
      <c r="L139" s="14"/>
      <c r="M139" s="25"/>
    </row>
    <row r="140" spans="1:13" ht="15.75" x14ac:dyDescent="0.25">
      <c r="A140" s="14" t="s">
        <v>2</v>
      </c>
      <c r="B140" s="14">
        <v>200</v>
      </c>
      <c r="C140" s="12">
        <v>0.05</v>
      </c>
      <c r="D140" s="12">
        <v>0.02</v>
      </c>
      <c r="E140" s="12">
        <v>9.32</v>
      </c>
      <c r="F140" s="12">
        <v>10.6</v>
      </c>
      <c r="G140" s="12">
        <v>0.3</v>
      </c>
      <c r="H140" s="12"/>
      <c r="I140" s="12">
        <v>3.0000000000000001E-3</v>
      </c>
      <c r="J140" s="12">
        <v>0.03</v>
      </c>
      <c r="K140" s="12">
        <v>37.299999999999997</v>
      </c>
      <c r="L140" s="14">
        <v>299</v>
      </c>
      <c r="M140" s="25"/>
    </row>
    <row r="141" spans="1:13" ht="15.75" x14ac:dyDescent="0.25">
      <c r="A141" s="14" t="s">
        <v>75</v>
      </c>
      <c r="B141" s="14">
        <v>200</v>
      </c>
      <c r="C141" s="12">
        <v>0.8</v>
      </c>
      <c r="D141" s="12">
        <v>0.8</v>
      </c>
      <c r="E141" s="12">
        <v>19.600000000000001</v>
      </c>
      <c r="F141" s="12">
        <v>32</v>
      </c>
      <c r="G141" s="12">
        <v>4.4000000000000004</v>
      </c>
      <c r="H141" s="12">
        <v>0.06</v>
      </c>
      <c r="I141" s="12">
        <v>0.04</v>
      </c>
      <c r="J141" s="12">
        <v>20</v>
      </c>
      <c r="K141" s="12">
        <v>94</v>
      </c>
      <c r="L141" s="32">
        <v>89</v>
      </c>
      <c r="M141" s="25"/>
    </row>
    <row r="142" spans="1:13" ht="15.75" x14ac:dyDescent="0.25">
      <c r="A142" s="2" t="s">
        <v>10</v>
      </c>
      <c r="B142" s="30">
        <f t="shared" ref="B142:J142" si="19">B138+B139+B140+B141</f>
        <v>575</v>
      </c>
      <c r="C142" s="30">
        <f t="shared" si="19"/>
        <v>15.260000000000002</v>
      </c>
      <c r="D142" s="30">
        <f t="shared" si="19"/>
        <v>27.34</v>
      </c>
      <c r="E142" s="30">
        <f t="shared" si="19"/>
        <v>43.300000000000004</v>
      </c>
      <c r="F142" s="30">
        <f t="shared" si="19"/>
        <v>180.95</v>
      </c>
      <c r="G142" s="30">
        <f t="shared" si="19"/>
        <v>8.3000000000000007</v>
      </c>
      <c r="H142" s="30">
        <f t="shared" si="19"/>
        <v>1.06</v>
      </c>
      <c r="I142" s="30">
        <f t="shared" si="19"/>
        <v>0.70600000000000007</v>
      </c>
      <c r="J142" s="30">
        <f t="shared" si="19"/>
        <v>20.309999999999999</v>
      </c>
      <c r="K142" s="30">
        <f>K138+K139+K140+K141</f>
        <v>488.55</v>
      </c>
      <c r="L142" s="5"/>
    </row>
    <row r="143" spans="1:13" x14ac:dyDescent="0.25">
      <c r="A143" s="2" t="s">
        <v>3</v>
      </c>
      <c r="B143" s="21"/>
      <c r="C143" s="4"/>
      <c r="D143" s="4"/>
      <c r="E143" s="4"/>
      <c r="F143" s="4"/>
      <c r="G143" s="4"/>
      <c r="H143" s="4"/>
      <c r="I143" s="4"/>
      <c r="J143" s="4"/>
      <c r="K143" s="4"/>
      <c r="L143" s="3"/>
    </row>
    <row r="144" spans="1:13" x14ac:dyDescent="0.25">
      <c r="A144" s="4" t="s">
        <v>42</v>
      </c>
      <c r="B144" s="21">
        <v>200</v>
      </c>
      <c r="C144" s="4">
        <v>2.31</v>
      </c>
      <c r="D144" s="4">
        <v>7.74</v>
      </c>
      <c r="E144" s="4">
        <v>15.43</v>
      </c>
      <c r="F144" s="4">
        <v>101.5</v>
      </c>
      <c r="G144" s="4">
        <v>20.03</v>
      </c>
      <c r="H144" s="4">
        <v>0.13</v>
      </c>
      <c r="I144" s="4">
        <v>0.99</v>
      </c>
      <c r="J144" s="4">
        <v>7.97</v>
      </c>
      <c r="K144" s="4">
        <v>140.59</v>
      </c>
      <c r="L144" s="5">
        <v>51</v>
      </c>
      <c r="M144" s="25"/>
    </row>
    <row r="145" spans="1:13" x14ac:dyDescent="0.25">
      <c r="A145" s="4" t="s">
        <v>25</v>
      </c>
      <c r="B145" s="21">
        <v>100</v>
      </c>
      <c r="C145" s="4">
        <v>14.1</v>
      </c>
      <c r="D145" s="4">
        <v>14.5</v>
      </c>
      <c r="E145" s="4">
        <v>16.600000000000001</v>
      </c>
      <c r="F145" s="4">
        <v>166.3</v>
      </c>
      <c r="G145" s="4">
        <v>19.7</v>
      </c>
      <c r="H145" s="4">
        <v>0.1</v>
      </c>
      <c r="I145" s="4">
        <v>1.8</v>
      </c>
      <c r="J145" s="4">
        <v>1</v>
      </c>
      <c r="K145" s="4">
        <v>282</v>
      </c>
      <c r="L145" s="5" t="s">
        <v>40</v>
      </c>
      <c r="M145" s="25"/>
    </row>
    <row r="146" spans="1:13" x14ac:dyDescent="0.25">
      <c r="A146" s="4" t="s">
        <v>15</v>
      </c>
      <c r="B146" s="21">
        <v>150</v>
      </c>
      <c r="C146" s="4">
        <v>8.73</v>
      </c>
      <c r="D146" s="4">
        <v>5.45</v>
      </c>
      <c r="E146" s="4">
        <v>33.49</v>
      </c>
      <c r="F146" s="4">
        <v>108.8</v>
      </c>
      <c r="G146" s="4">
        <v>84.45</v>
      </c>
      <c r="H146" s="4">
        <v>0.12</v>
      </c>
      <c r="I146" s="4">
        <v>2.42</v>
      </c>
      <c r="J146" s="4">
        <v>0</v>
      </c>
      <c r="K146" s="4">
        <v>263.81</v>
      </c>
      <c r="L146" s="5">
        <v>219</v>
      </c>
      <c r="M146" s="25"/>
    </row>
    <row r="147" spans="1:13" ht="15.75" x14ac:dyDescent="0.25">
      <c r="A147" s="14" t="s">
        <v>2</v>
      </c>
      <c r="B147" s="14">
        <v>200</v>
      </c>
      <c r="C147" s="12">
        <v>0.05</v>
      </c>
      <c r="D147" s="12">
        <v>0.02</v>
      </c>
      <c r="E147" s="12">
        <v>9.32</v>
      </c>
      <c r="F147" s="12">
        <v>10.6</v>
      </c>
      <c r="G147" s="12">
        <v>0.3</v>
      </c>
      <c r="H147" s="12"/>
      <c r="I147" s="12">
        <v>3.0000000000000001E-3</v>
      </c>
      <c r="J147" s="12">
        <v>0.03</v>
      </c>
      <c r="K147" s="12">
        <v>37.299999999999997</v>
      </c>
      <c r="L147" s="14">
        <v>299</v>
      </c>
      <c r="M147" s="25"/>
    </row>
    <row r="148" spans="1:13" x14ac:dyDescent="0.25">
      <c r="A148" s="4" t="s">
        <v>5</v>
      </c>
      <c r="B148" s="21">
        <v>50</v>
      </c>
      <c r="C148" s="4">
        <v>4.5</v>
      </c>
      <c r="D148" s="4">
        <v>1.7</v>
      </c>
      <c r="E148" s="4">
        <v>23.3</v>
      </c>
      <c r="F148" s="4">
        <v>64.5</v>
      </c>
      <c r="G148" s="4">
        <v>7.2</v>
      </c>
      <c r="H148" s="4">
        <v>0.2</v>
      </c>
      <c r="I148" s="4">
        <v>1.8</v>
      </c>
      <c r="J148" s="4">
        <v>0</v>
      </c>
      <c r="K148" s="4">
        <v>133</v>
      </c>
      <c r="L148" s="5"/>
      <c r="M148" s="25"/>
    </row>
    <row r="149" spans="1:13" x14ac:dyDescent="0.25">
      <c r="A149" s="2" t="s">
        <v>11</v>
      </c>
      <c r="B149" s="13">
        <f t="shared" ref="B149:J149" si="20">B144+B145+B146+B147+B148</f>
        <v>700</v>
      </c>
      <c r="C149" s="13">
        <f t="shared" si="20"/>
        <v>29.69</v>
      </c>
      <c r="D149" s="13">
        <f t="shared" si="20"/>
        <v>29.41</v>
      </c>
      <c r="E149" s="13">
        <f t="shared" si="20"/>
        <v>98.14</v>
      </c>
      <c r="F149" s="13">
        <f t="shared" si="20"/>
        <v>451.70000000000005</v>
      </c>
      <c r="G149" s="13">
        <f t="shared" si="20"/>
        <v>131.68</v>
      </c>
      <c r="H149" s="13">
        <f t="shared" si="20"/>
        <v>0.55000000000000004</v>
      </c>
      <c r="I149" s="13">
        <f t="shared" si="20"/>
        <v>7.0129999999999999</v>
      </c>
      <c r="J149" s="13">
        <f t="shared" si="20"/>
        <v>8.9999999999999982</v>
      </c>
      <c r="K149" s="13">
        <f>K144+K145+K146+K147+K148</f>
        <v>856.7</v>
      </c>
      <c r="L149" s="5"/>
    </row>
    <row r="151" spans="1:13" x14ac:dyDescent="0.25">
      <c r="A151" t="s">
        <v>28</v>
      </c>
    </row>
    <row r="152" spans="1:13" x14ac:dyDescent="0.25">
      <c r="A152" t="s">
        <v>44</v>
      </c>
    </row>
    <row r="153" spans="1:13" x14ac:dyDescent="0.25">
      <c r="A153" t="s">
        <v>29</v>
      </c>
    </row>
    <row r="155" spans="1:13" x14ac:dyDescent="0.25">
      <c r="E155" t="s">
        <v>43</v>
      </c>
    </row>
  </sheetData>
  <pageMargins left="0.70866141732283472" right="0.70866141732283472" top="0.74803149606299213" bottom="0.74803149606299213" header="0.31496062992125984" footer="0.31496062992125984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14"/>
  <sheetViews>
    <sheetView workbookViewId="0">
      <selection sqref="A1:A214"/>
    </sheetView>
  </sheetViews>
  <sheetFormatPr defaultRowHeight="15" x14ac:dyDescent="0.25"/>
  <sheetData>
    <row r="1" spans="1:1" x14ac:dyDescent="0.25">
      <c r="A1" s="17">
        <v>27.61</v>
      </c>
    </row>
    <row r="2" spans="1:1" x14ac:dyDescent="0.25">
      <c r="A2" s="17">
        <v>7.6</v>
      </c>
    </row>
    <row r="3" spans="1:1" x14ac:dyDescent="0.25">
      <c r="A3" s="17">
        <v>13</v>
      </c>
    </row>
    <row r="4" spans="1:1" x14ac:dyDescent="0.25">
      <c r="A4" s="17">
        <v>14</v>
      </c>
    </row>
    <row r="7" spans="1:1" ht="15.75" x14ac:dyDescent="0.25">
      <c r="A7" s="24">
        <v>20</v>
      </c>
    </row>
    <row r="8" spans="1:1" x14ac:dyDescent="0.25">
      <c r="A8" s="17">
        <v>10.75</v>
      </c>
    </row>
    <row r="9" spans="1:1" x14ac:dyDescent="0.25">
      <c r="A9" s="25">
        <v>35</v>
      </c>
    </row>
    <row r="10" spans="1:1" x14ac:dyDescent="0.25">
      <c r="A10" s="25">
        <v>6.28</v>
      </c>
    </row>
    <row r="11" spans="1:1" x14ac:dyDescent="0.25">
      <c r="A11" s="25">
        <v>0.3</v>
      </c>
    </row>
    <row r="12" spans="1:1" x14ac:dyDescent="0.25">
      <c r="A12" s="25">
        <v>3.41</v>
      </c>
    </row>
    <row r="13" spans="1:1" x14ac:dyDescent="0.25">
      <c r="A13" s="25">
        <v>1.3</v>
      </c>
    </row>
    <row r="14" spans="1:1" ht="15.75" x14ac:dyDescent="0.25">
      <c r="A14" s="11">
        <v>36</v>
      </c>
    </row>
    <row r="19" spans="1:1" x14ac:dyDescent="0.25">
      <c r="A19" s="17">
        <v>7.46</v>
      </c>
    </row>
    <row r="20" spans="1:1" x14ac:dyDescent="0.25">
      <c r="A20" s="17">
        <v>5.16</v>
      </c>
    </row>
    <row r="21" spans="1:1" x14ac:dyDescent="0.25">
      <c r="A21" s="17">
        <v>14</v>
      </c>
    </row>
    <row r="22" spans="1:1" x14ac:dyDescent="0.25">
      <c r="A22" s="17">
        <v>13</v>
      </c>
    </row>
    <row r="25" spans="1:1" ht="15.75" x14ac:dyDescent="0.25">
      <c r="A25" s="24">
        <v>20</v>
      </c>
    </row>
    <row r="26" spans="1:1" x14ac:dyDescent="0.25">
      <c r="A26" s="17">
        <v>6.04</v>
      </c>
    </row>
    <row r="27" spans="1:1" x14ac:dyDescent="0.25">
      <c r="A27" s="25">
        <v>37.17</v>
      </c>
    </row>
    <row r="28" spans="1:1" x14ac:dyDescent="0.25">
      <c r="A28" s="25">
        <v>10.56</v>
      </c>
    </row>
    <row r="29" spans="1:1" x14ac:dyDescent="0.25">
      <c r="A29" s="25">
        <v>1.3</v>
      </c>
    </row>
    <row r="30" spans="1:1" x14ac:dyDescent="0.25">
      <c r="A30" s="25">
        <v>17.5</v>
      </c>
    </row>
    <row r="35" spans="1:1" x14ac:dyDescent="0.25">
      <c r="A35" s="17">
        <v>40</v>
      </c>
    </row>
    <row r="36" spans="1:1" x14ac:dyDescent="0.25">
      <c r="A36" s="17">
        <v>2</v>
      </c>
    </row>
    <row r="37" spans="1:1" x14ac:dyDescent="0.25">
      <c r="A37" s="17">
        <v>3.43</v>
      </c>
    </row>
    <row r="38" spans="1:1" x14ac:dyDescent="0.25">
      <c r="A38" s="25">
        <v>13</v>
      </c>
    </row>
    <row r="41" spans="1:1" ht="15.75" x14ac:dyDescent="0.25">
      <c r="A41" s="24">
        <v>20</v>
      </c>
    </row>
    <row r="42" spans="1:1" x14ac:dyDescent="0.25">
      <c r="A42" s="17">
        <v>5</v>
      </c>
    </row>
    <row r="43" spans="1:1" x14ac:dyDescent="0.25">
      <c r="A43" s="25">
        <v>30</v>
      </c>
    </row>
    <row r="44" spans="1:1" x14ac:dyDescent="0.25">
      <c r="A44" s="25">
        <v>15</v>
      </c>
    </row>
    <row r="45" spans="1:1" x14ac:dyDescent="0.25">
      <c r="A45" s="25">
        <v>15</v>
      </c>
    </row>
    <row r="46" spans="1:1" x14ac:dyDescent="0.25">
      <c r="A46" s="25">
        <v>1.3</v>
      </c>
    </row>
    <row r="47" spans="1:1" x14ac:dyDescent="0.25">
      <c r="A47" s="25">
        <v>60</v>
      </c>
    </row>
    <row r="52" spans="1:1" x14ac:dyDescent="0.25">
      <c r="A52" s="17">
        <v>5.84</v>
      </c>
    </row>
    <row r="53" spans="1:1" x14ac:dyDescent="0.25">
      <c r="A53" s="17">
        <v>7.6</v>
      </c>
    </row>
    <row r="54" spans="1:1" x14ac:dyDescent="0.25">
      <c r="A54" s="17">
        <v>14</v>
      </c>
    </row>
    <row r="57" spans="1:1" ht="15.75" x14ac:dyDescent="0.25">
      <c r="A57" s="24">
        <v>20</v>
      </c>
    </row>
    <row r="58" spans="1:1" x14ac:dyDescent="0.25">
      <c r="A58" s="17">
        <v>6.04</v>
      </c>
    </row>
    <row r="59" spans="1:1" x14ac:dyDescent="0.25">
      <c r="A59" s="25">
        <v>46</v>
      </c>
    </row>
    <row r="60" spans="1:1" x14ac:dyDescent="0.25">
      <c r="A60" s="25">
        <v>3.41</v>
      </c>
    </row>
    <row r="61" spans="1:1" x14ac:dyDescent="0.25">
      <c r="A61" s="25">
        <v>60</v>
      </c>
    </row>
    <row r="62" spans="1:1" x14ac:dyDescent="0.25">
      <c r="A62" s="25">
        <v>1.3</v>
      </c>
    </row>
    <row r="67" spans="1:1" x14ac:dyDescent="0.25">
      <c r="A67" s="17">
        <v>6.01</v>
      </c>
    </row>
    <row r="68" spans="1:1" x14ac:dyDescent="0.25">
      <c r="A68" s="17">
        <v>5.16</v>
      </c>
    </row>
    <row r="69" spans="1:1" x14ac:dyDescent="0.25">
      <c r="A69" s="17">
        <v>13</v>
      </c>
    </row>
    <row r="70" spans="1:1" x14ac:dyDescent="0.25">
      <c r="A70" s="17">
        <v>2</v>
      </c>
    </row>
    <row r="73" spans="1:1" ht="15.75" x14ac:dyDescent="0.25">
      <c r="A73" s="24">
        <v>20</v>
      </c>
    </row>
    <row r="74" spans="1:1" x14ac:dyDescent="0.25">
      <c r="A74" s="17">
        <v>12</v>
      </c>
    </row>
    <row r="75" spans="1:1" x14ac:dyDescent="0.25">
      <c r="A75" s="25">
        <v>27</v>
      </c>
    </row>
    <row r="76" spans="1:1" x14ac:dyDescent="0.25">
      <c r="A76" s="25">
        <v>10.56</v>
      </c>
    </row>
    <row r="77" spans="1:1" x14ac:dyDescent="0.25">
      <c r="A77" s="25">
        <v>1.3</v>
      </c>
    </row>
    <row r="78" spans="1:1" x14ac:dyDescent="0.25">
      <c r="A78" s="25">
        <v>60</v>
      </c>
    </row>
    <row r="84" spans="1:1" x14ac:dyDescent="0.25">
      <c r="A84" s="17">
        <v>9.8000000000000007</v>
      </c>
    </row>
    <row r="85" spans="1:1" x14ac:dyDescent="0.25">
      <c r="A85">
        <v>30</v>
      </c>
    </row>
    <row r="86" spans="1:1" x14ac:dyDescent="0.25">
      <c r="A86" s="17">
        <v>14</v>
      </c>
    </row>
    <row r="87" spans="1:1" x14ac:dyDescent="0.25">
      <c r="A87" s="17">
        <v>13</v>
      </c>
    </row>
    <row r="90" spans="1:1" ht="15.75" x14ac:dyDescent="0.25">
      <c r="A90" s="24">
        <v>20</v>
      </c>
    </row>
    <row r="91" spans="1:1" x14ac:dyDescent="0.25">
      <c r="A91" s="17">
        <v>5</v>
      </c>
    </row>
    <row r="92" spans="1:1" x14ac:dyDescent="0.25">
      <c r="A92" s="25">
        <v>25.2</v>
      </c>
    </row>
    <row r="93" spans="1:1" x14ac:dyDescent="0.25">
      <c r="A93" s="25">
        <v>8</v>
      </c>
    </row>
    <row r="94" spans="1:1" x14ac:dyDescent="0.25">
      <c r="A94" s="25">
        <v>3.41</v>
      </c>
    </row>
    <row r="95" spans="1:1" x14ac:dyDescent="0.25">
      <c r="A95" s="25">
        <v>36.200000000000003</v>
      </c>
    </row>
    <row r="96" spans="1:1" x14ac:dyDescent="0.25">
      <c r="A96" s="25">
        <v>1.3</v>
      </c>
    </row>
    <row r="101" spans="1:1" x14ac:dyDescent="0.25">
      <c r="A101" s="17">
        <v>6.02</v>
      </c>
    </row>
    <row r="102" spans="1:1" x14ac:dyDescent="0.25">
      <c r="A102" s="17">
        <v>5.16</v>
      </c>
    </row>
    <row r="103" spans="1:1" x14ac:dyDescent="0.25">
      <c r="A103" s="17">
        <v>2</v>
      </c>
    </row>
    <row r="104" spans="1:1" x14ac:dyDescent="0.25">
      <c r="A104" s="17">
        <v>13</v>
      </c>
    </row>
    <row r="107" spans="1:1" ht="15.75" x14ac:dyDescent="0.25">
      <c r="A107" s="24">
        <v>20</v>
      </c>
    </row>
    <row r="108" spans="1:1" x14ac:dyDescent="0.25">
      <c r="A108" s="17">
        <v>10.5</v>
      </c>
    </row>
    <row r="109" spans="1:1" x14ac:dyDescent="0.25">
      <c r="A109" s="25">
        <v>40</v>
      </c>
    </row>
    <row r="110" spans="1:1" x14ac:dyDescent="0.25">
      <c r="A110" s="25">
        <v>6.28</v>
      </c>
    </row>
    <row r="111" spans="1:1" x14ac:dyDescent="0.25">
      <c r="A111" s="25">
        <v>15</v>
      </c>
    </row>
    <row r="112" spans="1:1" x14ac:dyDescent="0.25">
      <c r="A112" s="25">
        <v>1.3</v>
      </c>
    </row>
    <row r="113" spans="1:1" x14ac:dyDescent="0.25">
      <c r="A113" s="25">
        <v>17.5</v>
      </c>
    </row>
    <row r="118" spans="1:1" x14ac:dyDescent="0.25">
      <c r="A118" s="17">
        <v>25</v>
      </c>
    </row>
    <row r="119" spans="1:1" x14ac:dyDescent="0.25">
      <c r="A119">
        <v>30</v>
      </c>
    </row>
    <row r="120" spans="1:1" x14ac:dyDescent="0.25">
      <c r="A120" s="17">
        <v>13</v>
      </c>
    </row>
    <row r="121" spans="1:1" x14ac:dyDescent="0.25">
      <c r="A121" s="17">
        <v>2</v>
      </c>
    </row>
    <row r="124" spans="1:1" ht="15.75" x14ac:dyDescent="0.25">
      <c r="A124" s="24">
        <v>20</v>
      </c>
    </row>
    <row r="125" spans="1:1" x14ac:dyDescent="0.25">
      <c r="A125" s="17">
        <v>6.04</v>
      </c>
    </row>
    <row r="126" spans="1:1" x14ac:dyDescent="0.25">
      <c r="A126" s="25">
        <v>30</v>
      </c>
    </row>
    <row r="127" spans="1:1" x14ac:dyDescent="0.25">
      <c r="A127" s="25">
        <v>7.02</v>
      </c>
    </row>
    <row r="128" spans="1:1" x14ac:dyDescent="0.25">
      <c r="A128" s="25">
        <v>0.3</v>
      </c>
    </row>
    <row r="129" spans="1:1" x14ac:dyDescent="0.25">
      <c r="A129" s="25">
        <v>10.526</v>
      </c>
    </row>
    <row r="130" spans="1:1" x14ac:dyDescent="0.25">
      <c r="A130" s="25">
        <v>60</v>
      </c>
    </row>
    <row r="131" spans="1:1" x14ac:dyDescent="0.25">
      <c r="A131" s="25">
        <v>1.3</v>
      </c>
    </row>
    <row r="137" spans="1:1" x14ac:dyDescent="0.25">
      <c r="A137" s="17">
        <v>27.61</v>
      </c>
    </row>
    <row r="138" spans="1:1" x14ac:dyDescent="0.25">
      <c r="A138" s="17">
        <v>1.3</v>
      </c>
    </row>
    <row r="139" spans="1:1" x14ac:dyDescent="0.25">
      <c r="A139" s="17">
        <v>13</v>
      </c>
    </row>
    <row r="140" spans="1:1" x14ac:dyDescent="0.25">
      <c r="A140" s="17">
        <v>2</v>
      </c>
    </row>
    <row r="143" spans="1:1" ht="15.75" x14ac:dyDescent="0.25">
      <c r="A143" s="24">
        <v>20</v>
      </c>
    </row>
    <row r="144" spans="1:1" x14ac:dyDescent="0.25">
      <c r="A144" s="17">
        <v>12</v>
      </c>
    </row>
    <row r="145" spans="1:1" x14ac:dyDescent="0.25">
      <c r="A145" s="25">
        <v>37</v>
      </c>
    </row>
    <row r="146" spans="1:1" x14ac:dyDescent="0.25">
      <c r="A146" s="25">
        <v>3.41</v>
      </c>
    </row>
    <row r="147" spans="1:1" x14ac:dyDescent="0.25">
      <c r="A147" s="25">
        <v>36</v>
      </c>
    </row>
    <row r="148" spans="1:1" x14ac:dyDescent="0.25">
      <c r="A148" s="25">
        <v>1.3</v>
      </c>
    </row>
    <row r="153" spans="1:1" x14ac:dyDescent="0.25">
      <c r="A153" s="17">
        <v>8</v>
      </c>
    </row>
    <row r="154" spans="1:1" x14ac:dyDescent="0.25">
      <c r="A154" s="17">
        <v>5.16</v>
      </c>
    </row>
    <row r="155" spans="1:1" x14ac:dyDescent="0.25">
      <c r="A155" s="17">
        <v>4</v>
      </c>
    </row>
    <row r="156" spans="1:1" x14ac:dyDescent="0.25">
      <c r="A156" s="17">
        <v>13</v>
      </c>
    </row>
    <row r="159" spans="1:1" ht="15.75" x14ac:dyDescent="0.25">
      <c r="A159" s="24">
        <v>20</v>
      </c>
    </row>
    <row r="160" spans="1:1" x14ac:dyDescent="0.25">
      <c r="A160" s="17">
        <v>20</v>
      </c>
    </row>
    <row r="161" spans="1:1" x14ac:dyDescent="0.25">
      <c r="A161" s="25">
        <v>41</v>
      </c>
    </row>
    <row r="162" spans="1:1" x14ac:dyDescent="0.25">
      <c r="A162" s="25">
        <v>4.72</v>
      </c>
    </row>
    <row r="163" spans="1:1" x14ac:dyDescent="0.25">
      <c r="A163" s="25">
        <v>10.56</v>
      </c>
    </row>
    <row r="164" spans="1:1" x14ac:dyDescent="0.25">
      <c r="A164" s="25">
        <v>1.3</v>
      </c>
    </row>
    <row r="165" spans="1:1" x14ac:dyDescent="0.25">
      <c r="A165" s="25">
        <v>17.5</v>
      </c>
    </row>
    <row r="170" spans="1:1" x14ac:dyDescent="0.25">
      <c r="A170" s="17">
        <v>26</v>
      </c>
    </row>
    <row r="171" spans="1:1" x14ac:dyDescent="0.25">
      <c r="A171" s="17">
        <v>3.43</v>
      </c>
    </row>
    <row r="172" spans="1:1" x14ac:dyDescent="0.25">
      <c r="A172" s="17">
        <v>13</v>
      </c>
    </row>
    <row r="173" spans="1:1" x14ac:dyDescent="0.25">
      <c r="A173" s="17">
        <v>14</v>
      </c>
    </row>
    <row r="176" spans="1:1" ht="15.75" x14ac:dyDescent="0.25">
      <c r="A176" s="24">
        <v>20</v>
      </c>
    </row>
    <row r="177" spans="1:1" x14ac:dyDescent="0.25">
      <c r="A177" s="17">
        <v>10.75</v>
      </c>
    </row>
    <row r="178" spans="1:1" x14ac:dyDescent="0.25">
      <c r="A178" s="25">
        <v>35</v>
      </c>
    </row>
    <row r="179" spans="1:1" x14ac:dyDescent="0.25">
      <c r="A179" s="25">
        <v>6.28</v>
      </c>
    </row>
    <row r="180" spans="1:1" x14ac:dyDescent="0.25">
      <c r="A180" s="25">
        <v>0.3</v>
      </c>
    </row>
    <row r="181" spans="1:1" x14ac:dyDescent="0.25">
      <c r="A181" s="25">
        <v>3.41</v>
      </c>
    </row>
    <row r="182" spans="1:1" x14ac:dyDescent="0.25">
      <c r="A182" s="25">
        <v>1.3</v>
      </c>
    </row>
    <row r="183" spans="1:1" x14ac:dyDescent="0.25">
      <c r="A183" s="25">
        <v>60</v>
      </c>
    </row>
    <row r="188" spans="1:1" x14ac:dyDescent="0.25">
      <c r="A188" s="17">
        <v>7.46</v>
      </c>
    </row>
    <row r="189" spans="1:1" x14ac:dyDescent="0.25">
      <c r="A189" s="17">
        <v>9</v>
      </c>
    </row>
    <row r="190" spans="1:1" x14ac:dyDescent="0.25">
      <c r="A190" s="17">
        <v>14</v>
      </c>
    </row>
    <row r="191" spans="1:1" x14ac:dyDescent="0.25">
      <c r="A191" s="17">
        <v>13</v>
      </c>
    </row>
    <row r="194" spans="1:1" ht="15.75" x14ac:dyDescent="0.25">
      <c r="A194" s="24">
        <v>20</v>
      </c>
    </row>
    <row r="195" spans="1:1" x14ac:dyDescent="0.25">
      <c r="A195" s="17">
        <v>6.04</v>
      </c>
    </row>
    <row r="196" spans="1:1" x14ac:dyDescent="0.25">
      <c r="A196" s="25">
        <v>37.17</v>
      </c>
    </row>
    <row r="197" spans="1:1" x14ac:dyDescent="0.25">
      <c r="A197" s="25">
        <v>10.56</v>
      </c>
    </row>
    <row r="198" spans="1:1" x14ac:dyDescent="0.25">
      <c r="A198" s="25">
        <v>1.3</v>
      </c>
    </row>
    <row r="199" spans="1:1" x14ac:dyDescent="0.25">
      <c r="A199" s="25">
        <v>60</v>
      </c>
    </row>
    <row r="203" spans="1:1" x14ac:dyDescent="0.25">
      <c r="A203" s="17">
        <v>28</v>
      </c>
    </row>
    <row r="204" spans="1:1" x14ac:dyDescent="0.25">
      <c r="A204" s="17">
        <v>13</v>
      </c>
    </row>
    <row r="205" spans="1:1" x14ac:dyDescent="0.25">
      <c r="A205" s="17">
        <v>2</v>
      </c>
    </row>
    <row r="208" spans="1:1" ht="15.75" x14ac:dyDescent="0.25">
      <c r="A208" s="24">
        <v>20</v>
      </c>
    </row>
    <row r="209" spans="1:1" x14ac:dyDescent="0.25">
      <c r="A209" s="17">
        <v>5</v>
      </c>
    </row>
    <row r="210" spans="1:1" x14ac:dyDescent="0.25">
      <c r="A210" s="25">
        <v>25.2</v>
      </c>
    </row>
    <row r="211" spans="1:1" x14ac:dyDescent="0.25">
      <c r="A211" s="25">
        <v>4.16</v>
      </c>
    </row>
    <row r="212" spans="1:1" x14ac:dyDescent="0.25">
      <c r="A212" s="25">
        <v>15</v>
      </c>
    </row>
    <row r="213" spans="1:1" x14ac:dyDescent="0.25">
      <c r="A213" s="25">
        <v>1.3</v>
      </c>
    </row>
    <row r="214" spans="1:1" x14ac:dyDescent="0.25">
      <c r="A214">
        <v>60</v>
      </c>
    </row>
  </sheetData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2026-03-03T02:22:02Z</dcterms:modified>
</cp:coreProperties>
</file>